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202300"/>
  <xr:revisionPtr revIDLastSave="0" documentId="13_ncr:1_{DAC87C2B-A63D-4CE6-B4F9-C88825B1EC78}" xr6:coauthVersionLast="47" xr6:coauthVersionMax="47" xr10:uidLastSave="{00000000-0000-0000-0000-000000000000}"/>
  <bookViews>
    <workbookView xWindow="-16305" yWindow="9255" windowWidth="16410" windowHeight="13965" xr2:uid="{7E13E809-F6EE-48F6-AB9F-ABA56E250447}"/>
  </bookViews>
  <sheets>
    <sheet name="一般(1)" sheetId="3" r:id="rId1"/>
    <sheet name="一般(2)" sheetId="6" r:id="rId2"/>
    <sheet name="一般(成績等記入票)" sheetId="7" r:id="rId3"/>
    <sheet name="一般(適性文書)(1)" sheetId="21" r:id="rId4"/>
    <sheet name="一般(適性文書)(2)" sheetId="22" r:id="rId5"/>
    <sheet name="一般(写真票)" sheetId="14" r:id="rId6"/>
    <sheet name="一般(受験票)" sheetId="17" r:id="rId7"/>
    <sheet name="一般(住所ラベル)" sheetId="9" r:id="rId8"/>
    <sheet name="一般(飛び入学資格等申請書)" sheetId="13" r:id="rId9"/>
    <sheet name="一般(出願資格事前審査申請書)" sheetId="12" r:id="rId10"/>
    <sheet name="一般(チェックリスト)" sheetId="15" r:id="rId11"/>
  </sheets>
  <definedNames>
    <definedName name="_xlnm.Print_Area" localSheetId="0">'一般(1)'!$A$1:$I$41</definedName>
    <definedName name="_xlnm.Print_Area" localSheetId="1">'一般(2)'!$A$1:$L$34</definedName>
    <definedName name="_xlnm.Print_Area" localSheetId="10">'一般(チェックリスト)'!$A$1:$H$56</definedName>
    <definedName name="_xlnm.Print_Area" localSheetId="5">'一般(写真票)'!$A$1:$P$44</definedName>
    <definedName name="_xlnm.Print_Area" localSheetId="6">'一般(受験票)'!$A$1:$P$44</definedName>
    <definedName name="_xlnm.Print_Area" localSheetId="7">'一般(住所ラベル)'!$A$1:$K$37</definedName>
    <definedName name="_xlnm.Print_Area" localSheetId="9">'一般(出願資格事前審査申請書)'!$A$1:$L$39</definedName>
    <definedName name="_xlnm.Print_Area" localSheetId="3">'一般(適性文書)(1)'!$A$1:$E$57</definedName>
    <definedName name="_xlnm.Print_Titles" localSheetId="3">'一般(適性文書)(1)'!$6:$6</definedName>
    <definedName name="_xlnm.Print_Titles" localSheetId="4">'一般(適性文書)(2)'!$5:$5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3" l="1" a="1"/>
  <c r="G1" i="3" s="1"/>
  <c r="E13" i="17"/>
  <c r="E11" i="17"/>
  <c r="E14" i="14"/>
  <c r="E12" i="14"/>
  <c r="E30" i="9"/>
  <c r="E20" i="9"/>
  <c r="I12" i="9"/>
  <c r="E7" i="14"/>
  <c r="D5" i="14"/>
  <c r="B8" i="15"/>
  <c r="F17" i="12"/>
  <c r="F22" i="12" l="1"/>
  <c r="F21" i="12"/>
  <c r="F20" i="12"/>
  <c r="F19" i="12"/>
  <c r="F18" i="12"/>
  <c r="F16" i="12"/>
  <c r="G25" i="9"/>
  <c r="D22" i="9"/>
  <c r="D23" i="9"/>
  <c r="D21" i="9"/>
  <c r="G11" i="7" l="1"/>
  <c r="G10" i="7"/>
  <c r="G9" i="7"/>
  <c r="D14" i="7"/>
  <c r="D12" i="7"/>
  <c r="F3" i="7"/>
  <c r="I41" i="13" l="1"/>
  <c r="D6" i="14"/>
  <c r="F9" i="13"/>
  <c r="F12" i="13"/>
  <c r="F11" i="13"/>
  <c r="F10" i="13"/>
  <c r="G35" i="9"/>
  <c r="D33" i="9"/>
  <c r="D32" i="9"/>
  <c r="D31" i="9"/>
  <c r="E6" i="17" l="1"/>
  <c r="D5" i="17"/>
  <c r="D4" i="17"/>
  <c r="K35" i="12" l="1"/>
  <c r="I35" i="12"/>
  <c r="G35" i="12"/>
  <c r="J7" i="17"/>
  <c r="H7" i="17"/>
  <c r="J8" i="14" l="1"/>
  <c r="H8" i="14"/>
  <c r="J1" i="6" l="1" a="1"/>
  <c r="J1"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<sst xmlns="http://schemas.openxmlformats.org/spreadsheetml/2006/main" count="352" uniqueCount="268">
  <si>
    <t>2027年度</t>
    <rPh sb="4" eb="6">
      <t>ネンド</t>
    </rPh>
    <phoneticPr fontId="1"/>
  </si>
  <si>
    <t>大阪大学大学院高等司法研究科入学願書</t>
    <rPh sb="0" eb="4">
      <t>オオサカダイガク</t>
    </rPh>
    <rPh sb="4" eb="7">
      <t>ダイガクイン</t>
    </rPh>
    <rPh sb="7" eb="11">
      <t>コウトウシホウ</t>
    </rPh>
    <rPh sb="11" eb="14">
      <t>ケンキュウカ</t>
    </rPh>
    <rPh sb="14" eb="18">
      <t>ニュウガクガンショ</t>
    </rPh>
    <phoneticPr fontId="1"/>
  </si>
  <si>
    <t>受験番号</t>
    <rPh sb="0" eb="2">
      <t>ジュケン</t>
    </rPh>
    <rPh sb="2" eb="4">
      <t>バンゴウ</t>
    </rPh>
    <phoneticPr fontId="1"/>
  </si>
  <si>
    <t>【記入例・注意事項】</t>
    <rPh sb="1" eb="4">
      <t>キニュウレイ</t>
    </rPh>
    <rPh sb="5" eb="7">
      <t>チュウイ</t>
    </rPh>
    <rPh sb="7" eb="9">
      <t>ジコウ</t>
    </rPh>
    <phoneticPr fontId="1"/>
  </si>
  <si>
    <t>志望コース(*)</t>
    <rPh sb="0" eb="2">
      <t>シボウ</t>
    </rPh>
    <phoneticPr fontId="1"/>
  </si>
  <si>
    <t>氏名</t>
    <rPh sb="0" eb="2">
      <t>シメイ</t>
    </rPh>
    <phoneticPr fontId="1"/>
  </si>
  <si>
    <t>ﾌﾘｶﾞﾅ</t>
    <phoneticPr fontId="1"/>
  </si>
  <si>
    <t>氏名例：高等　太郎(姓と名の間は全角スペースを空ける)</t>
    <rPh sb="0" eb="2">
      <t>シメイ</t>
    </rPh>
    <rPh sb="2" eb="3">
      <t>レイ</t>
    </rPh>
    <rPh sb="4" eb="6">
      <t>コウトウ</t>
    </rPh>
    <rPh sb="7" eb="9">
      <t>タロウ</t>
    </rPh>
    <rPh sb="10" eb="11">
      <t>セイ</t>
    </rPh>
    <rPh sb="12" eb="13">
      <t>ナ</t>
    </rPh>
    <rPh sb="14" eb="15">
      <t>アイダ</t>
    </rPh>
    <rPh sb="16" eb="18">
      <t>ゼンカク</t>
    </rPh>
    <rPh sb="23" eb="24">
      <t>ア</t>
    </rPh>
    <phoneticPr fontId="1"/>
  </si>
  <si>
    <t>旧姓(注1)</t>
    <phoneticPr fontId="1"/>
  </si>
  <si>
    <t>ﾌﾘｶﾞﾅ例：ｺｳﾄｳ ﾀﾛｳ(半角ｶﾅ入力､姓と名の間は半角スペースを空ける)</t>
    <rPh sb="5" eb="6">
      <t>レイ</t>
    </rPh>
    <rPh sb="16" eb="18">
      <t>ハンカク</t>
    </rPh>
    <rPh sb="20" eb="22">
      <t>ニュウリョク</t>
    </rPh>
    <rPh sb="23" eb="24">
      <t>セイ</t>
    </rPh>
    <rPh sb="25" eb="26">
      <t>メイ</t>
    </rPh>
    <rPh sb="27" eb="28">
      <t>アイダ</t>
    </rPh>
    <rPh sb="29" eb="31">
      <t>ハンカク</t>
    </rPh>
    <rPh sb="36" eb="37">
      <t>ア</t>
    </rPh>
    <phoneticPr fontId="1"/>
  </si>
  <si>
    <t>生年月日</t>
    <rPh sb="0" eb="4">
      <t>セイネンガッピ</t>
    </rPh>
    <phoneticPr fontId="1"/>
  </si>
  <si>
    <t>例：2000/01/01(半角数字、YYYY/MM/DD、/区切り)</t>
    <rPh sb="0" eb="1">
      <t>レイ</t>
    </rPh>
    <rPh sb="13" eb="15">
      <t>ハンカク</t>
    </rPh>
    <rPh sb="15" eb="17">
      <t>スウジ</t>
    </rPh>
    <rPh sb="30" eb="32">
      <t>クギ</t>
    </rPh>
    <phoneticPr fontId="1"/>
  </si>
  <si>
    <t>性別(*)</t>
    <rPh sb="0" eb="2">
      <t>セイベツ</t>
    </rPh>
    <phoneticPr fontId="1"/>
  </si>
  <si>
    <t>国籍(注2)</t>
    <rPh sb="0" eb="2">
      <t>コクセキ</t>
    </rPh>
    <rPh sb="3" eb="4">
      <t>チュウ</t>
    </rPh>
    <phoneticPr fontId="1"/>
  </si>
  <si>
    <t>日本国籍の方は記入不要</t>
    <rPh sb="0" eb="2">
      <t>ニホン</t>
    </rPh>
    <rPh sb="2" eb="4">
      <t>コクセキ</t>
    </rPh>
    <rPh sb="5" eb="6">
      <t>カタ</t>
    </rPh>
    <rPh sb="7" eb="9">
      <t>キニュウ</t>
    </rPh>
    <rPh sb="9" eb="11">
      <t>フヨウ</t>
    </rPh>
    <phoneticPr fontId="1"/>
  </si>
  <si>
    <t>郵便番号</t>
    <rPh sb="0" eb="4">
      <t>ユウビンバンゴウ</t>
    </rPh>
    <phoneticPr fontId="1"/>
  </si>
  <si>
    <t>例：1010051(半角7桁数字入力(ハイフン不要))</t>
    <rPh sb="10" eb="12">
      <t>ハンカク</t>
    </rPh>
    <rPh sb="13" eb="14">
      <t>ケタ</t>
    </rPh>
    <rPh sb="14" eb="16">
      <t>スウジ</t>
    </rPh>
    <rPh sb="16" eb="18">
      <t>ニュウリョク</t>
    </rPh>
    <phoneticPr fontId="1"/>
  </si>
  <si>
    <t>現住所1(番地まで)</t>
    <rPh sb="0" eb="3">
      <t>ゲンジュウショ</t>
    </rPh>
    <rPh sb="5" eb="7">
      <t>バンチ</t>
    </rPh>
    <phoneticPr fontId="1"/>
  </si>
  <si>
    <t>例：東京都千代田区神田神保町1-2-3</t>
    <rPh sb="0" eb="1">
      <t>レイ</t>
    </rPh>
    <rPh sb="2" eb="5">
      <t>トウキョウト</t>
    </rPh>
    <rPh sb="5" eb="9">
      <t>チヨダク</t>
    </rPh>
    <rPh sb="9" eb="14">
      <t>カンダジンボチョウ</t>
    </rPh>
    <phoneticPr fontId="1"/>
  </si>
  <si>
    <t>現住所2(建物名・部屋番号)</t>
    <rPh sb="0" eb="3">
      <t>ゲンジュウショ</t>
    </rPh>
    <rPh sb="5" eb="7">
      <t>タテモノ</t>
    </rPh>
    <rPh sb="7" eb="8">
      <t>メイ</t>
    </rPh>
    <rPh sb="9" eb="13">
      <t>ヘヤバンゴウ</t>
    </rPh>
    <phoneticPr fontId="1"/>
  </si>
  <si>
    <t>例：〇〇ビル503号</t>
    <rPh sb="0" eb="1">
      <t>レイ</t>
    </rPh>
    <rPh sb="9" eb="10">
      <t>ゴウ</t>
    </rPh>
    <phoneticPr fontId="1"/>
  </si>
  <si>
    <t>メールアドレス</t>
    <phoneticPr fontId="1"/>
  </si>
  <si>
    <t>例：example@example.com(半角入力)</t>
    <rPh sb="0" eb="1">
      <t>レイ</t>
    </rPh>
    <rPh sb="22" eb="24">
      <t>ハンカク</t>
    </rPh>
    <rPh sb="24" eb="26">
      <t>ニュウリョク</t>
    </rPh>
    <phoneticPr fontId="1"/>
  </si>
  <si>
    <t>電話番号</t>
    <rPh sb="0" eb="2">
      <t>デンワ</t>
    </rPh>
    <rPh sb="2" eb="4">
      <t>バンゴウ</t>
    </rPh>
    <phoneticPr fontId="1"/>
  </si>
  <si>
    <t>例：0312341234(半角数字入力(ハイフン不要))</t>
    <rPh sb="13" eb="15">
      <t>ハンカク</t>
    </rPh>
    <rPh sb="15" eb="17">
      <t>スウジ</t>
    </rPh>
    <rPh sb="17" eb="19">
      <t>ニュウリョク</t>
    </rPh>
    <rPh sb="24" eb="26">
      <t>フヨウ</t>
    </rPh>
    <phoneticPr fontId="1"/>
  </si>
  <si>
    <t>携帯電話番号</t>
    <rPh sb="0" eb="2">
      <t>ケイタイ</t>
    </rPh>
    <rPh sb="2" eb="4">
      <t>デンワ</t>
    </rPh>
    <rPh sb="4" eb="6">
      <t>バンゴウ</t>
    </rPh>
    <phoneticPr fontId="1"/>
  </si>
  <si>
    <t>例：07010011001(半角11桁数字入力(ハイフン不要))</t>
    <rPh sb="14" eb="16">
      <t>ハンカク</t>
    </rPh>
    <rPh sb="18" eb="19">
      <t>ケタ</t>
    </rPh>
    <rPh sb="19" eb="21">
      <t>スウジ</t>
    </rPh>
    <rPh sb="21" eb="23">
      <t>ニュウリョク</t>
    </rPh>
    <rPh sb="28" eb="30">
      <t>フヨウ</t>
    </rPh>
    <phoneticPr fontId="1"/>
  </si>
  <si>
    <t>出身大学　設置形態(*)</t>
    <rPh sb="0" eb="4">
      <t>シュッシンダイガク</t>
    </rPh>
    <rPh sb="5" eb="7">
      <t>セッチ</t>
    </rPh>
    <rPh sb="7" eb="9">
      <t>ケイタイ</t>
    </rPh>
    <phoneticPr fontId="1"/>
  </si>
  <si>
    <t>大学名</t>
    <rPh sb="0" eb="2">
      <t>ダイガク</t>
    </rPh>
    <rPh sb="2" eb="3">
      <t>メイ</t>
    </rPh>
    <phoneticPr fontId="1"/>
  </si>
  <si>
    <t>学部</t>
    <rPh sb="0" eb="2">
      <t>ガクブ</t>
    </rPh>
    <phoneticPr fontId="1"/>
  </si>
  <si>
    <t>学科</t>
    <rPh sb="0" eb="2">
      <t>ガッカ</t>
    </rPh>
    <phoneticPr fontId="1"/>
  </si>
  <si>
    <t>系統(*)</t>
    <rPh sb="0" eb="2">
      <t>ケイトウ</t>
    </rPh>
    <phoneticPr fontId="1"/>
  </si>
  <si>
    <t>在学(卒業)学年(*)</t>
    <rPh sb="0" eb="2">
      <t>ザイガク</t>
    </rPh>
    <rPh sb="3" eb="5">
      <t>ソツギョウ</t>
    </rPh>
    <rPh sb="6" eb="8">
      <t>ガクネン</t>
    </rPh>
    <phoneticPr fontId="1"/>
  </si>
  <si>
    <t>現在の学年または卒業時の学年</t>
    <phoneticPr fontId="1"/>
  </si>
  <si>
    <t>卒業区分(*)</t>
    <rPh sb="0" eb="2">
      <t>ソツギョウ</t>
    </rPh>
    <rPh sb="2" eb="4">
      <t>クブン</t>
    </rPh>
    <phoneticPr fontId="1"/>
  </si>
  <si>
    <t>年月日例：2000/01/01(半角数字、YYYY/MM/DD、/区切り)</t>
    <rPh sb="0" eb="3">
      <t>ネンガッピ</t>
    </rPh>
    <rPh sb="3" eb="4">
      <t>レイ</t>
    </rPh>
    <rPh sb="16" eb="18">
      <t>ハンカク</t>
    </rPh>
    <rPh sb="18" eb="20">
      <t>スウジ</t>
    </rPh>
    <rPh sb="33" eb="35">
      <t>クギ</t>
    </rPh>
    <phoneticPr fontId="1"/>
  </si>
  <si>
    <t>卒業(見込)年月日</t>
    <rPh sb="0" eb="2">
      <t>ソツギョウ</t>
    </rPh>
    <rPh sb="3" eb="5">
      <t>ミコミ</t>
    </rPh>
    <rPh sb="6" eb="9">
      <t>ネンガッピ</t>
    </rPh>
    <phoneticPr fontId="1"/>
  </si>
  <si>
    <t>退学(見込)の場合は、退学(見込)年月日を記入</t>
    <rPh sb="0" eb="2">
      <t>タイガク</t>
    </rPh>
    <rPh sb="3" eb="5">
      <t>ミコミ</t>
    </rPh>
    <rPh sb="7" eb="9">
      <t>バアイ</t>
    </rPh>
    <rPh sb="11" eb="13">
      <t>タイガク</t>
    </rPh>
    <rPh sb="14" eb="16">
      <t>ミコミ</t>
    </rPh>
    <rPh sb="17" eb="20">
      <t>ネンガッピ</t>
    </rPh>
    <rPh sb="21" eb="23">
      <t>キニュウ</t>
    </rPh>
    <phoneticPr fontId="1"/>
  </si>
  <si>
    <t>職歴の有無(*)</t>
    <rPh sb="0" eb="2">
      <t>ショクレキ</t>
    </rPh>
    <rPh sb="3" eb="5">
      <t>ウム</t>
    </rPh>
    <phoneticPr fontId="1"/>
  </si>
  <si>
    <t>出願資格(*)</t>
    <rPh sb="0" eb="2">
      <t>シュツガン</t>
    </rPh>
    <rPh sb="2" eb="4">
      <t>シカク</t>
    </rPh>
    <phoneticPr fontId="1"/>
  </si>
  <si>
    <t>募集要項を参照し、該当する出願資格を選択</t>
    <phoneticPr fontId="1"/>
  </si>
  <si>
    <t>他選抜試験への出願の</t>
    <rPh sb="0" eb="1">
      <t>タ</t>
    </rPh>
    <rPh sb="1" eb="3">
      <t>センバツ</t>
    </rPh>
    <rPh sb="3" eb="5">
      <t>シケン</t>
    </rPh>
    <rPh sb="7" eb="9">
      <t>シュツガン</t>
    </rPh>
    <phoneticPr fontId="1"/>
  </si>
  <si>
    <t>特別選抜(社会人等)</t>
    <phoneticPr fontId="1"/>
  </si>
  <si>
    <t>有無</t>
    <phoneticPr fontId="1"/>
  </si>
  <si>
    <t>特別選抜(グローバル法曹)</t>
    <phoneticPr fontId="1"/>
  </si>
  <si>
    <t>特別選抜(法曹コース5年一貫型)</t>
    <phoneticPr fontId="1"/>
  </si>
  <si>
    <t>特別選抜(法曹コース開放型)</t>
    <phoneticPr fontId="1"/>
  </si>
  <si>
    <t>大阪大学在学生/卒業生学籍番号</t>
    <rPh sb="0" eb="4">
      <t>オオサカダイガク</t>
    </rPh>
    <rPh sb="4" eb="7">
      <t>ザイガクセイ</t>
    </rPh>
    <rPh sb="8" eb="11">
      <t>ソツギョウセイ</t>
    </rPh>
    <rPh sb="11" eb="15">
      <t>ガクセキバンゴウ</t>
    </rPh>
    <phoneticPr fontId="1"/>
  </si>
  <si>
    <t>不明の場合は空欄可</t>
    <rPh sb="0" eb="2">
      <t>フメイ</t>
    </rPh>
    <rPh sb="3" eb="5">
      <t>バアイ</t>
    </rPh>
    <rPh sb="6" eb="8">
      <t>クウラン</t>
    </rPh>
    <rPh sb="8" eb="9">
      <t>カ</t>
    </rPh>
    <phoneticPr fontId="1"/>
  </si>
  <si>
    <t>外国籍出願者記入欄</t>
    <rPh sb="0" eb="3">
      <t>ガイコクセキ</t>
    </rPh>
    <rPh sb="3" eb="6">
      <t>シュツガンシャ</t>
    </rPh>
    <rPh sb="6" eb="9">
      <t>キニュウラン</t>
    </rPh>
    <phoneticPr fontId="1"/>
  </si>
  <si>
    <t>在留資格：</t>
    <rPh sb="0" eb="2">
      <t>ザイリュウ</t>
    </rPh>
    <rPh sb="2" eb="4">
      <t>シカク</t>
    </rPh>
    <phoneticPr fontId="1"/>
  </si>
  <si>
    <t>　</t>
  </si>
  <si>
    <t>留学</t>
    <rPh sb="0" eb="2">
      <t>リュウガク</t>
    </rPh>
    <phoneticPr fontId="1"/>
  </si>
  <si>
    <t>その他(</t>
    <rPh sb="2" eb="3">
      <t>タ</t>
    </rPh>
    <phoneticPr fontId="1"/>
  </si>
  <si>
    <t>)</t>
    <phoneticPr fontId="1"/>
  </si>
  <si>
    <t>例：その他(定住者)</t>
    <rPh sb="0" eb="1">
      <t>レイ</t>
    </rPh>
    <rPh sb="4" eb="5">
      <t>タ</t>
    </rPh>
    <rPh sb="6" eb="9">
      <t>テイジュウシャ</t>
    </rPh>
    <phoneticPr fontId="1"/>
  </si>
  <si>
    <t>経費区分：</t>
    <rPh sb="0" eb="2">
      <t>ケイヒ</t>
    </rPh>
    <rPh sb="2" eb="4">
      <t>クブン</t>
    </rPh>
    <phoneticPr fontId="1"/>
  </si>
  <si>
    <t>国費</t>
    <rPh sb="0" eb="2">
      <t>コクヒ</t>
    </rPh>
    <phoneticPr fontId="1"/>
  </si>
  <si>
    <t>私費</t>
    <rPh sb="0" eb="2">
      <t>シヒ</t>
    </rPh>
    <phoneticPr fontId="1"/>
  </si>
  <si>
    <t>(*)の項目はドロップダウンリストから該当するものを選択してください。</t>
    <rPh sb="4" eb="6">
      <t>コウモク</t>
    </rPh>
    <rPh sb="19" eb="21">
      <t>ガイトウ</t>
    </rPh>
    <rPh sb="26" eb="28">
      <t>センタク</t>
    </rPh>
    <phoneticPr fontId="1"/>
  </si>
  <si>
    <t>注1)添付する証明書等に記載の氏名が出願時の氏名と異なる場合は旧姓を記入してください。</t>
    <rPh sb="0" eb="1">
      <t>チュウ</t>
    </rPh>
    <rPh sb="3" eb="5">
      <t>テンプ</t>
    </rPh>
    <rPh sb="7" eb="10">
      <t>ショウメイショ</t>
    </rPh>
    <rPh sb="10" eb="11">
      <t>トウ</t>
    </rPh>
    <rPh sb="12" eb="14">
      <t>キサイ</t>
    </rPh>
    <rPh sb="15" eb="17">
      <t>シメイ</t>
    </rPh>
    <rPh sb="18" eb="21">
      <t>シュツガンジ</t>
    </rPh>
    <rPh sb="22" eb="24">
      <t>シメイ</t>
    </rPh>
    <rPh sb="25" eb="26">
      <t>コト</t>
    </rPh>
    <rPh sb="28" eb="30">
      <t>バアイ</t>
    </rPh>
    <rPh sb="31" eb="33">
      <t>キュウセイ</t>
    </rPh>
    <rPh sb="34" eb="36">
      <t>キニュウ</t>
    </rPh>
    <phoneticPr fontId="1"/>
  </si>
  <si>
    <t>注2)外国籍の方は国名を記入してください。</t>
    <rPh sb="0" eb="1">
      <t>チュウ</t>
    </rPh>
    <rPh sb="3" eb="6">
      <t>ガイコクセキ</t>
    </rPh>
    <rPh sb="7" eb="8">
      <t>カタ</t>
    </rPh>
    <rPh sb="9" eb="11">
      <t>コクメイ</t>
    </rPh>
    <rPh sb="12" eb="14">
      <t>キニュウ</t>
    </rPh>
    <phoneticPr fontId="1"/>
  </si>
  <si>
    <t>【履歴】高校入学から現在に至るまでの履歴を正確に記入してください。外国人は小学校入学から記入してください。</t>
    <rPh sb="1" eb="3">
      <t>リレキ</t>
    </rPh>
    <rPh sb="4" eb="6">
      <t>コウコウ</t>
    </rPh>
    <rPh sb="6" eb="8">
      <t>ニュウガク</t>
    </rPh>
    <rPh sb="10" eb="12">
      <t>ゲンザイ</t>
    </rPh>
    <rPh sb="13" eb="14">
      <t>イタ</t>
    </rPh>
    <rPh sb="18" eb="20">
      <t>リレキ</t>
    </rPh>
    <rPh sb="21" eb="23">
      <t>セイカク</t>
    </rPh>
    <rPh sb="24" eb="26">
      <t>キニュウ</t>
    </rPh>
    <rPh sb="33" eb="36">
      <t>ガイコクジン</t>
    </rPh>
    <rPh sb="37" eb="40">
      <t>ショウガッコウ</t>
    </rPh>
    <rPh sb="40" eb="42">
      <t>ニュウガク</t>
    </rPh>
    <rPh sb="44" eb="46">
      <t>キニュウ</t>
    </rPh>
    <phoneticPr fontId="1"/>
  </si>
  <si>
    <t>在　学　期　間</t>
    <rPh sb="0" eb="1">
      <t>ザイ</t>
    </rPh>
    <rPh sb="2" eb="3">
      <t>ガク</t>
    </rPh>
    <rPh sb="4" eb="5">
      <t>キ</t>
    </rPh>
    <rPh sb="6" eb="7">
      <t>アイダ</t>
    </rPh>
    <phoneticPr fontId="1"/>
  </si>
  <si>
    <r>
      <t>事項(</t>
    </r>
    <r>
      <rPr>
        <sz val="9"/>
        <color theme="1"/>
        <rFont val="UD Digi Kyokasho N-R"/>
        <family val="1"/>
        <charset val="128"/>
      </rPr>
      <t>学校名・学部名・卒業・退学・在学中の別を記入してください</t>
    </r>
    <r>
      <rPr>
        <sz val="11"/>
        <color theme="1"/>
        <rFont val="UD Digi Kyokasho N-R"/>
        <family val="1"/>
        <charset val="128"/>
      </rPr>
      <t>)</t>
    </r>
    <rPh sb="0" eb="2">
      <t>ジコウ</t>
    </rPh>
    <rPh sb="3" eb="5">
      <t>ガッコウ</t>
    </rPh>
    <rPh sb="5" eb="6">
      <t>メイ</t>
    </rPh>
    <rPh sb="7" eb="10">
      <t>ガクブメイ</t>
    </rPh>
    <rPh sb="11" eb="13">
      <t>ソツギョウ</t>
    </rPh>
    <rPh sb="14" eb="16">
      <t>タイガク</t>
    </rPh>
    <rPh sb="17" eb="20">
      <t>ザイガクチュウ</t>
    </rPh>
    <rPh sb="21" eb="22">
      <t>ベツ</t>
    </rPh>
    <rPh sb="23" eb="25">
      <t>キニュウ</t>
    </rPh>
    <phoneticPr fontId="1"/>
  </si>
  <si>
    <t>～</t>
    <phoneticPr fontId="1"/>
  </si>
  <si>
    <t>在学期間欄</t>
    <rPh sb="0" eb="2">
      <t>ザイガク</t>
    </rPh>
    <rPh sb="2" eb="4">
      <t>キカン</t>
    </rPh>
    <rPh sb="4" eb="5">
      <t>ラン</t>
    </rPh>
    <phoneticPr fontId="1"/>
  </si>
  <si>
    <t>例：2023/04～2027/03(半角数字、西暦、/区切り)</t>
    <rPh sb="0" eb="1">
      <t>レイ</t>
    </rPh>
    <rPh sb="18" eb="20">
      <t>ハンカク</t>
    </rPh>
    <rPh sb="20" eb="22">
      <t>スウジ</t>
    </rPh>
    <rPh sb="23" eb="25">
      <t>セイレキ</t>
    </rPh>
    <rPh sb="27" eb="29">
      <t>クギ</t>
    </rPh>
    <phoneticPr fontId="1"/>
  </si>
  <si>
    <t>学</t>
    <rPh sb="0" eb="1">
      <t>ガク</t>
    </rPh>
    <phoneticPr fontId="1"/>
  </si>
  <si>
    <t>事項欄</t>
    <rPh sb="0" eb="2">
      <t>ジコウ</t>
    </rPh>
    <rPh sb="2" eb="3">
      <t>ラン</t>
    </rPh>
    <phoneticPr fontId="1"/>
  </si>
  <si>
    <t>例：〇〇県立〇〇高校　卒業</t>
    <rPh sb="0" eb="1">
      <t>レイ</t>
    </rPh>
    <rPh sb="4" eb="6">
      <t>ケンリツ</t>
    </rPh>
    <rPh sb="8" eb="10">
      <t>コウコウ</t>
    </rPh>
    <rPh sb="11" eb="13">
      <t>ソツギョウ</t>
    </rPh>
    <phoneticPr fontId="1"/>
  </si>
  <si>
    <t>歴</t>
    <rPh sb="0" eb="1">
      <t>レキ</t>
    </rPh>
    <phoneticPr fontId="1"/>
  </si>
  <si>
    <t>例：〇〇大学〇〇学部〇〇学科　卒業見込</t>
    <rPh sb="0" eb="1">
      <t>レイ</t>
    </rPh>
    <rPh sb="4" eb="6">
      <t>ダイガク</t>
    </rPh>
    <rPh sb="8" eb="10">
      <t>ガクブ</t>
    </rPh>
    <rPh sb="12" eb="14">
      <t>ガッカ</t>
    </rPh>
    <rPh sb="15" eb="17">
      <t>ソツギョウ</t>
    </rPh>
    <rPh sb="17" eb="19">
      <t>ミコ</t>
    </rPh>
    <phoneticPr fontId="1"/>
  </si>
  <si>
    <t>例：2026/03/25(半角数字、西暦、/区切り)</t>
    <rPh sb="0" eb="1">
      <t>レイ</t>
    </rPh>
    <phoneticPr fontId="1"/>
  </si>
  <si>
    <t>在　職　期　間</t>
    <rPh sb="0" eb="1">
      <t>ザイ</t>
    </rPh>
    <rPh sb="2" eb="3">
      <t>ショク</t>
    </rPh>
    <rPh sb="4" eb="5">
      <t>キ</t>
    </rPh>
    <rPh sb="6" eb="7">
      <t>アイダ</t>
    </rPh>
    <phoneticPr fontId="1"/>
  </si>
  <si>
    <r>
      <t>事項(</t>
    </r>
    <r>
      <rPr>
        <sz val="9"/>
        <color theme="1"/>
        <rFont val="UD Digi Kyokasho N-R"/>
        <family val="1"/>
        <charset val="128"/>
      </rPr>
      <t>会社名等[所属]・在職・休退職の別を記入してください</t>
    </r>
    <r>
      <rPr>
        <sz val="11"/>
        <color theme="1"/>
        <rFont val="UD Digi Kyokasho N-R"/>
        <family val="1"/>
        <charset val="128"/>
      </rPr>
      <t>)</t>
    </r>
    <rPh sb="3" eb="5">
      <t>カイシャ</t>
    </rPh>
    <rPh sb="5" eb="6">
      <t>メイ</t>
    </rPh>
    <rPh sb="6" eb="7">
      <t>トウ</t>
    </rPh>
    <rPh sb="8" eb="10">
      <t>ショゾク</t>
    </rPh>
    <rPh sb="12" eb="14">
      <t>ザイショク</t>
    </rPh>
    <rPh sb="15" eb="18">
      <t>キュウタイショク</t>
    </rPh>
    <phoneticPr fontId="1"/>
  </si>
  <si>
    <t>在職期間欄</t>
    <rPh sb="0" eb="2">
      <t>ザイショク</t>
    </rPh>
    <rPh sb="2" eb="4">
      <t>キカン</t>
    </rPh>
    <rPh sb="4" eb="5">
      <t>ラン</t>
    </rPh>
    <phoneticPr fontId="1"/>
  </si>
  <si>
    <t>例：2018/04～2021/03(半角数字、西暦、/区切り)</t>
    <rPh sb="0" eb="1">
      <t>レイ</t>
    </rPh>
    <rPh sb="18" eb="20">
      <t>ハンカク</t>
    </rPh>
    <rPh sb="20" eb="22">
      <t>スウジ</t>
    </rPh>
    <rPh sb="23" eb="25">
      <t>セイレキ</t>
    </rPh>
    <rPh sb="27" eb="29">
      <t>クギ</t>
    </rPh>
    <phoneticPr fontId="1"/>
  </si>
  <si>
    <t>職</t>
    <rPh sb="0" eb="1">
      <t>ショク</t>
    </rPh>
    <phoneticPr fontId="1"/>
  </si>
  <si>
    <t>例：〇〇株式会社〇〇部　退職</t>
    <rPh sb="0" eb="1">
      <t>レイ</t>
    </rPh>
    <rPh sb="4" eb="8">
      <t>カブシキカイシャ</t>
    </rPh>
    <rPh sb="10" eb="11">
      <t>ブ</t>
    </rPh>
    <rPh sb="12" eb="14">
      <t>タイショク</t>
    </rPh>
    <phoneticPr fontId="1"/>
  </si>
  <si>
    <r>
      <t>願書1/2面で「職歴　有」を選択した方は、次の該当する項目に</t>
    </r>
    <r>
      <rPr>
        <sz val="10"/>
        <color theme="1"/>
        <rFont val="Segoe UI Symbol"/>
        <family val="1"/>
      </rPr>
      <t>✓</t>
    </r>
    <r>
      <rPr>
        <sz val="10"/>
        <color theme="1"/>
        <rFont val="UD Digi Kyokasho N-R"/>
        <family val="1"/>
        <charset val="128"/>
      </rPr>
      <t>を入力してください。</t>
    </r>
    <rPh sb="0" eb="2">
      <t>ガンショ</t>
    </rPh>
    <rPh sb="5" eb="6">
      <t>メン</t>
    </rPh>
    <rPh sb="8" eb="10">
      <t>ショクレキ</t>
    </rPh>
    <rPh sb="11" eb="12">
      <t>アリ</t>
    </rPh>
    <rPh sb="14" eb="16">
      <t>センタク</t>
    </rPh>
    <rPh sb="18" eb="19">
      <t>カタ</t>
    </rPh>
    <rPh sb="21" eb="22">
      <t>ツギ</t>
    </rPh>
    <rPh sb="23" eb="25">
      <t>ガイトウ</t>
    </rPh>
    <rPh sb="27" eb="29">
      <t>コウモク</t>
    </rPh>
    <rPh sb="32" eb="34">
      <t>ニュウリョク</t>
    </rPh>
    <phoneticPr fontId="1"/>
  </si>
  <si>
    <t>・現時点(出願時)における在職状況</t>
    <rPh sb="1" eb="4">
      <t>ゲンジテン</t>
    </rPh>
    <rPh sb="5" eb="8">
      <t>シュツガンジ</t>
    </rPh>
    <rPh sb="13" eb="17">
      <t>ザイショクジョウキョウ</t>
    </rPh>
    <phoneticPr fontId="1"/>
  </si>
  <si>
    <t>退職</t>
    <rPh sb="0" eb="2">
      <t>タイショク</t>
    </rPh>
    <phoneticPr fontId="1"/>
  </si>
  <si>
    <t>在職</t>
    <rPh sb="0" eb="2">
      <t>ザイショク</t>
    </rPh>
    <phoneticPr fontId="1"/>
  </si>
  <si>
    <t>就業中</t>
    <rPh sb="0" eb="3">
      <t>シュウギョウチュウ</t>
    </rPh>
    <phoneticPr fontId="1"/>
  </si>
  <si>
    <t>休職中</t>
    <rPh sb="0" eb="3">
      <t>キュウショクチュウ</t>
    </rPh>
    <phoneticPr fontId="1"/>
  </si>
  <si>
    <t>・入学時の予定</t>
    <rPh sb="1" eb="4">
      <t>ニュウガクジ</t>
    </rPh>
    <rPh sb="5" eb="7">
      <t>ヨテイ</t>
    </rPh>
    <phoneticPr fontId="1"/>
  </si>
  <si>
    <t>退職予定</t>
    <rPh sb="0" eb="4">
      <t>タイショクヨテイ</t>
    </rPh>
    <phoneticPr fontId="1"/>
  </si>
  <si>
    <t>在職のまま修学予定</t>
    <rPh sb="0" eb="2">
      <t>ザイショク</t>
    </rPh>
    <rPh sb="5" eb="7">
      <t>シュウガク</t>
    </rPh>
    <rPh sb="7" eb="9">
      <t>ヨテイ</t>
    </rPh>
    <phoneticPr fontId="1"/>
  </si>
  <si>
    <t>職場での扱い</t>
    <rPh sb="0" eb="2">
      <t>ショクバ</t>
    </rPh>
    <rPh sb="4" eb="5">
      <t>アツカ</t>
    </rPh>
    <phoneticPr fontId="1"/>
  </si>
  <si>
    <t>就業</t>
    <rPh sb="0" eb="2">
      <t>シュウギョウ</t>
    </rPh>
    <phoneticPr fontId="1"/>
  </si>
  <si>
    <t>休職</t>
    <rPh sb="0" eb="2">
      <t>キュウショク</t>
    </rPh>
    <phoneticPr fontId="1"/>
  </si>
  <si>
    <t>成績等記入票</t>
    <rPh sb="0" eb="3">
      <t>セイセキトウ</t>
    </rPh>
    <rPh sb="3" eb="6">
      <t>キニュウヒョウ</t>
    </rPh>
    <phoneticPr fontId="1"/>
  </si>
  <si>
    <t>1.大学成績</t>
    <rPh sb="2" eb="4">
      <t>ダイガク</t>
    </rPh>
    <rPh sb="4" eb="6">
      <t>セイセキ</t>
    </rPh>
    <phoneticPr fontId="1"/>
  </si>
  <si>
    <t>単位数</t>
    <rPh sb="0" eb="2">
      <t>タンイ</t>
    </rPh>
    <rPh sb="2" eb="3">
      <t>スウ</t>
    </rPh>
    <phoneticPr fontId="1"/>
  </si>
  <si>
    <t>割合(%)</t>
    <rPh sb="0" eb="2">
      <t>ワリアイ</t>
    </rPh>
    <phoneticPr fontId="1"/>
  </si>
  <si>
    <t>①S･A(秀･優)</t>
    <rPh sb="5" eb="6">
      <t>シュウ</t>
    </rPh>
    <rPh sb="7" eb="8">
      <t>ユウ</t>
    </rPh>
    <phoneticPr fontId="1"/>
  </si>
  <si>
    <t>単位</t>
    <rPh sb="0" eb="2">
      <t>タンイ</t>
    </rPh>
    <phoneticPr fontId="1"/>
  </si>
  <si>
    <t>①/④</t>
    <phoneticPr fontId="1"/>
  </si>
  <si>
    <t>％</t>
    <phoneticPr fontId="1"/>
  </si>
  <si>
    <t>②B(良)</t>
    <rPh sb="3" eb="4">
      <t>リョウ</t>
    </rPh>
    <phoneticPr fontId="1"/>
  </si>
  <si>
    <t>②/④</t>
    <phoneticPr fontId="1"/>
  </si>
  <si>
    <t>③C(可)</t>
    <rPh sb="3" eb="4">
      <t>カ</t>
    </rPh>
    <phoneticPr fontId="1"/>
  </si>
  <si>
    <t>③/④</t>
    <phoneticPr fontId="1"/>
  </si>
  <si>
    <t>④小計(①+②+③)</t>
    <rPh sb="1" eb="3">
      <t>ショウケイ</t>
    </rPh>
    <phoneticPr fontId="1"/>
  </si>
  <si>
    <t>⑤成績区分のない科目(合格など)</t>
    <rPh sb="1" eb="3">
      <t>セイセキ</t>
    </rPh>
    <rPh sb="3" eb="5">
      <t>クブン</t>
    </rPh>
    <rPh sb="8" eb="10">
      <t>カモク</t>
    </rPh>
    <rPh sb="11" eb="13">
      <t>ゴウカク</t>
    </rPh>
    <phoneticPr fontId="1"/>
  </si>
  <si>
    <t>合計(④+⑤)</t>
    <rPh sb="0" eb="2">
      <t>ゴウケイ</t>
    </rPh>
    <phoneticPr fontId="1"/>
  </si>
  <si>
    <t>※留意事項</t>
    <rPh sb="1" eb="3">
      <t>リュウイ</t>
    </rPh>
    <rPh sb="3" eb="5">
      <t>ジコウ</t>
    </rPh>
    <phoneticPr fontId="1"/>
  </si>
  <si>
    <t>(1)出願時に提出する成績証明書に基づいて記入してください。</t>
    <rPh sb="3" eb="6">
      <t>シュツガンジ</t>
    </rPh>
    <rPh sb="7" eb="9">
      <t>テイシュツ</t>
    </rPh>
    <rPh sb="11" eb="16">
      <t>セイセキショウメイショ</t>
    </rPh>
    <rPh sb="17" eb="18">
      <t>モト</t>
    </rPh>
    <rPh sb="21" eb="23">
      <t>キニュウ</t>
    </rPh>
    <phoneticPr fontId="1"/>
  </si>
  <si>
    <t>(2)成績が点数で表示されている場合は、次のとおり評語に変換し記入してください。</t>
    <rPh sb="3" eb="5">
      <t>セイセキ</t>
    </rPh>
    <rPh sb="6" eb="8">
      <t>テンスウ</t>
    </rPh>
    <rPh sb="9" eb="11">
      <t>ヒョウジ</t>
    </rPh>
    <rPh sb="16" eb="18">
      <t>バアイ</t>
    </rPh>
    <rPh sb="20" eb="21">
      <t>ツギ</t>
    </rPh>
    <rPh sb="25" eb="27">
      <t>ヒョウゴ</t>
    </rPh>
    <rPh sb="28" eb="30">
      <t>ヘンカン</t>
    </rPh>
    <rPh sb="31" eb="33">
      <t>キニュウ</t>
    </rPh>
    <phoneticPr fontId="1"/>
  </si>
  <si>
    <t>　・80％以上：S・A(秀・優)</t>
    <rPh sb="5" eb="7">
      <t>イジョウ</t>
    </rPh>
    <rPh sb="12" eb="13">
      <t>シュウ</t>
    </rPh>
    <rPh sb="14" eb="15">
      <t>ユウ</t>
    </rPh>
    <phoneticPr fontId="1"/>
  </si>
  <si>
    <t>　・70％以上80％未満：B(良)</t>
    <rPh sb="5" eb="7">
      <t>イジョウ</t>
    </rPh>
    <rPh sb="10" eb="12">
      <t>ミマン</t>
    </rPh>
    <rPh sb="15" eb="16">
      <t>リョウ</t>
    </rPh>
    <phoneticPr fontId="1"/>
  </si>
  <si>
    <t>　・60％以上70％未満：C(可)ただし、60％未満でも単位修得が認められる場合は「C(可)」</t>
    <rPh sb="5" eb="7">
      <t>イジョウ</t>
    </rPh>
    <rPh sb="10" eb="12">
      <t>ミマン</t>
    </rPh>
    <rPh sb="15" eb="16">
      <t>カ</t>
    </rPh>
    <rPh sb="24" eb="26">
      <t>ミマン</t>
    </rPh>
    <rPh sb="28" eb="30">
      <t>タンイ</t>
    </rPh>
    <rPh sb="30" eb="32">
      <t>シュウトク</t>
    </rPh>
    <rPh sb="33" eb="34">
      <t>ミト</t>
    </rPh>
    <rPh sb="38" eb="40">
      <t>バアイ</t>
    </rPh>
    <rPh sb="44" eb="45">
      <t>カ</t>
    </rPh>
    <phoneticPr fontId="1"/>
  </si>
  <si>
    <t>　　として記入してください。</t>
    <rPh sb="5" eb="7">
      <t>キニュウ</t>
    </rPh>
    <phoneticPr fontId="1"/>
  </si>
  <si>
    <t>(3)割合は、小数点以下を切り捨てたうえで整数で表示してください。</t>
    <rPh sb="3" eb="5">
      <t>ワリアイ</t>
    </rPh>
    <rPh sb="7" eb="10">
      <t>ショウスウテン</t>
    </rPh>
    <rPh sb="10" eb="12">
      <t>イカ</t>
    </rPh>
    <rPh sb="13" eb="14">
      <t>キ</t>
    </rPh>
    <rPh sb="15" eb="16">
      <t>ス</t>
    </rPh>
    <rPh sb="21" eb="23">
      <t>セイスウ</t>
    </rPh>
    <rPh sb="24" eb="26">
      <t>ヒョウジ</t>
    </rPh>
    <phoneticPr fontId="1"/>
  </si>
  <si>
    <t>(4)単位を修得していない科目(「F(不可)」で単位認定されなかった科目、履修を放棄した科目</t>
    <rPh sb="3" eb="5">
      <t>タンイ</t>
    </rPh>
    <rPh sb="6" eb="8">
      <t>シュウトク</t>
    </rPh>
    <rPh sb="13" eb="15">
      <t>カモク</t>
    </rPh>
    <rPh sb="19" eb="21">
      <t>フカ</t>
    </rPh>
    <rPh sb="24" eb="26">
      <t>タンイ</t>
    </rPh>
    <rPh sb="26" eb="28">
      <t>ニンテイ</t>
    </rPh>
    <rPh sb="34" eb="36">
      <t>カモク</t>
    </rPh>
    <rPh sb="37" eb="39">
      <t>リシュウ</t>
    </rPh>
    <phoneticPr fontId="1"/>
  </si>
  <si>
    <t>など)は除外してください。</t>
    <rPh sb="4" eb="6">
      <t>ジョガイ</t>
    </rPh>
    <phoneticPr fontId="1"/>
  </si>
  <si>
    <t>(5)複数の大学で単位を修得している場合は、修得した単位全てを記載してください。</t>
    <rPh sb="3" eb="5">
      <t>フクスウ</t>
    </rPh>
    <rPh sb="6" eb="8">
      <t>ダイガク</t>
    </rPh>
    <rPh sb="9" eb="11">
      <t>タンイ</t>
    </rPh>
    <rPh sb="12" eb="14">
      <t>シュウトク</t>
    </rPh>
    <rPh sb="18" eb="20">
      <t>バアイ</t>
    </rPh>
    <rPh sb="22" eb="24">
      <t>シュウトク</t>
    </rPh>
    <rPh sb="26" eb="28">
      <t>タンイ</t>
    </rPh>
    <rPh sb="28" eb="29">
      <t>スベ</t>
    </rPh>
    <rPh sb="31" eb="33">
      <t>キサイ</t>
    </rPh>
    <phoneticPr fontId="1"/>
  </si>
  <si>
    <t>ただし、3年次編入の場合において、編入前の大学で修得した単位を編入後の大学で「認」等の</t>
    <rPh sb="5" eb="7">
      <t>ネンジ</t>
    </rPh>
    <rPh sb="7" eb="9">
      <t>ヘンニュウ</t>
    </rPh>
    <rPh sb="10" eb="12">
      <t>バアイ</t>
    </rPh>
    <rPh sb="17" eb="19">
      <t>ヘンニュウ</t>
    </rPh>
    <rPh sb="19" eb="20">
      <t>マエ</t>
    </rPh>
    <rPh sb="21" eb="23">
      <t>ダイガク</t>
    </rPh>
    <rPh sb="24" eb="26">
      <t>シュウトク</t>
    </rPh>
    <rPh sb="28" eb="30">
      <t>タンイ</t>
    </rPh>
    <rPh sb="31" eb="34">
      <t>ヘンニュウゴ</t>
    </rPh>
    <rPh sb="35" eb="37">
      <t>ダイガク</t>
    </rPh>
    <phoneticPr fontId="1"/>
  </si>
  <si>
    <t>評語で単位認定されている場合は、当該単位については、編入前の大学で得た成績について</t>
    <rPh sb="0" eb="2">
      <t>ヒョウゴ</t>
    </rPh>
    <rPh sb="3" eb="5">
      <t>タンイ</t>
    </rPh>
    <rPh sb="5" eb="7">
      <t>ニンテイ</t>
    </rPh>
    <rPh sb="12" eb="14">
      <t>バアイ</t>
    </rPh>
    <rPh sb="16" eb="18">
      <t>トウガイ</t>
    </rPh>
    <rPh sb="18" eb="20">
      <t>タンイ</t>
    </rPh>
    <rPh sb="26" eb="28">
      <t>ヘンニュウ</t>
    </rPh>
    <rPh sb="28" eb="29">
      <t>マエ</t>
    </rPh>
    <rPh sb="30" eb="32">
      <t>ダイガク</t>
    </rPh>
    <phoneticPr fontId="1"/>
  </si>
  <si>
    <t>記入してください。</t>
    <rPh sb="0" eb="2">
      <t>キニュウ</t>
    </rPh>
    <phoneticPr fontId="1"/>
  </si>
  <si>
    <t>(6)成績証明書に成績評価制度の説明がない場合、説明書類(学生便覧の該当箇所等)を添付して</t>
    <rPh sb="3" eb="8">
      <t>セイセキショウメイショ</t>
    </rPh>
    <rPh sb="9" eb="11">
      <t>セイセキ</t>
    </rPh>
    <rPh sb="11" eb="13">
      <t>ヒョウカ</t>
    </rPh>
    <rPh sb="13" eb="15">
      <t>セイド</t>
    </rPh>
    <rPh sb="16" eb="18">
      <t>セツメイ</t>
    </rPh>
    <rPh sb="21" eb="23">
      <t>バアイ</t>
    </rPh>
    <rPh sb="24" eb="26">
      <t>セツメイ</t>
    </rPh>
    <rPh sb="26" eb="28">
      <t>ショルイ</t>
    </rPh>
    <rPh sb="29" eb="31">
      <t>ガクセイ</t>
    </rPh>
    <rPh sb="31" eb="33">
      <t>ビンラン</t>
    </rPh>
    <rPh sb="34" eb="36">
      <t>ガイトウ</t>
    </rPh>
    <rPh sb="36" eb="38">
      <t>カショ</t>
    </rPh>
    <rPh sb="38" eb="39">
      <t>トウ</t>
    </rPh>
    <rPh sb="41" eb="43">
      <t>テンプ</t>
    </rPh>
    <phoneticPr fontId="1"/>
  </si>
  <si>
    <t>ください。</t>
    <phoneticPr fontId="1"/>
  </si>
  <si>
    <t>2.外国語の能力</t>
    <rPh sb="2" eb="5">
      <t>ガイコクゴ</t>
    </rPh>
    <rPh sb="6" eb="8">
      <t>ノウリョク</t>
    </rPh>
    <phoneticPr fontId="1"/>
  </si>
  <si>
    <t>資格試験等の名称</t>
    <rPh sb="0" eb="2">
      <t>シカク</t>
    </rPh>
    <rPh sb="2" eb="4">
      <t>シケン</t>
    </rPh>
    <rPh sb="4" eb="5">
      <t>トウ</t>
    </rPh>
    <rPh sb="6" eb="8">
      <t>メイショウ</t>
    </rPh>
    <phoneticPr fontId="1"/>
  </si>
  <si>
    <t>得点・資格</t>
    <rPh sb="0" eb="2">
      <t>トクテン</t>
    </rPh>
    <rPh sb="3" eb="5">
      <t>シカク</t>
    </rPh>
    <phoneticPr fontId="1"/>
  </si>
  <si>
    <t>成績等を証する添付書類名</t>
    <rPh sb="0" eb="3">
      <t>セイセキトウ</t>
    </rPh>
    <rPh sb="4" eb="5">
      <t>ショウ</t>
    </rPh>
    <rPh sb="7" eb="9">
      <t>テンプ</t>
    </rPh>
    <rPh sb="9" eb="11">
      <t>ショルイ</t>
    </rPh>
    <rPh sb="11" eb="12">
      <t>メイ</t>
    </rPh>
    <phoneticPr fontId="1"/>
  </si>
  <si>
    <t>(例)TOEIC</t>
    <rPh sb="1" eb="2">
      <t>レイ</t>
    </rPh>
    <phoneticPr fontId="1"/>
  </si>
  <si>
    <t>Official Score Certificate</t>
    <phoneticPr fontId="1"/>
  </si>
  <si>
    <t>(1)外国語能力について、選抜区分ごとの記載の必要の有無は以下のとおりです。</t>
    <rPh sb="3" eb="6">
      <t>ガイコクゴ</t>
    </rPh>
    <rPh sb="6" eb="8">
      <t>ノウリョク</t>
    </rPh>
    <rPh sb="13" eb="15">
      <t>センバツ</t>
    </rPh>
    <rPh sb="15" eb="17">
      <t>クブン</t>
    </rPh>
    <rPh sb="20" eb="22">
      <t>キサイ</t>
    </rPh>
    <rPh sb="23" eb="25">
      <t>ヒツヨウ</t>
    </rPh>
    <rPh sb="26" eb="28">
      <t>ウム</t>
    </rPh>
    <rPh sb="29" eb="31">
      <t>イカ</t>
    </rPh>
    <phoneticPr fontId="1"/>
  </si>
  <si>
    <t>　・特別選抜(グローバル法曹)：　必須</t>
    <rPh sb="2" eb="4">
      <t>トクベツ</t>
    </rPh>
    <rPh sb="4" eb="6">
      <t>センバツ</t>
    </rPh>
    <rPh sb="12" eb="14">
      <t>ホウソウ</t>
    </rPh>
    <rPh sb="17" eb="19">
      <t>ヒッス</t>
    </rPh>
    <phoneticPr fontId="1"/>
  </si>
  <si>
    <t>　・特別選抜(社会人等)：　任意</t>
    <rPh sb="2" eb="4">
      <t>トクベツ</t>
    </rPh>
    <rPh sb="4" eb="6">
      <t>センバツ</t>
    </rPh>
    <rPh sb="7" eb="9">
      <t>シャカイ</t>
    </rPh>
    <rPh sb="9" eb="10">
      <t>ジン</t>
    </rPh>
    <rPh sb="10" eb="11">
      <t>トウ</t>
    </rPh>
    <rPh sb="14" eb="16">
      <t>ニンイ</t>
    </rPh>
    <phoneticPr fontId="1"/>
  </si>
  <si>
    <t>　・一般選抜：　任意</t>
    <rPh sb="2" eb="6">
      <t>イッパンセンバツ</t>
    </rPh>
    <rPh sb="8" eb="10">
      <t>ニンイ</t>
    </rPh>
    <phoneticPr fontId="1"/>
  </si>
  <si>
    <t>　・特別選抜(法曹コース5年一貫型)：　不要</t>
    <rPh sb="2" eb="4">
      <t>トクベツ</t>
    </rPh>
    <rPh sb="4" eb="6">
      <t>センバツ</t>
    </rPh>
    <rPh sb="7" eb="9">
      <t>ホウソウ</t>
    </rPh>
    <rPh sb="13" eb="14">
      <t>ネン</t>
    </rPh>
    <rPh sb="14" eb="16">
      <t>イッカン</t>
    </rPh>
    <rPh sb="16" eb="17">
      <t>ガタ</t>
    </rPh>
    <rPh sb="20" eb="22">
      <t>フヨウ</t>
    </rPh>
    <phoneticPr fontId="1"/>
  </si>
  <si>
    <t>　・特別選抜(法曹コース開放型)：　不要</t>
    <rPh sb="2" eb="4">
      <t>トクベツ</t>
    </rPh>
    <rPh sb="4" eb="6">
      <t>センバツ</t>
    </rPh>
    <rPh sb="7" eb="9">
      <t>ホウソウ</t>
    </rPh>
    <rPh sb="12" eb="14">
      <t>カイホウ</t>
    </rPh>
    <rPh sb="14" eb="15">
      <t>ガタ</t>
    </rPh>
    <rPh sb="18" eb="20">
      <t>フヨウ</t>
    </rPh>
    <phoneticPr fontId="1"/>
  </si>
  <si>
    <t>(2)外国語能力を証明する書類を添付してください。</t>
    <rPh sb="3" eb="6">
      <t>ガイコクゴ</t>
    </rPh>
    <rPh sb="6" eb="8">
      <t>ノウリョク</t>
    </rPh>
    <rPh sb="9" eb="11">
      <t>ショウメイ</t>
    </rPh>
    <rPh sb="13" eb="15">
      <t>ショルイ</t>
    </rPh>
    <rPh sb="16" eb="18">
      <t>テンプ</t>
    </rPh>
    <phoneticPr fontId="1"/>
  </si>
  <si>
    <t>(3)2023年4月以降に取得したものを有効とします。</t>
    <rPh sb="7" eb="8">
      <t>ネン</t>
    </rPh>
    <rPh sb="9" eb="12">
      <t>ガツイコウ</t>
    </rPh>
    <rPh sb="13" eb="15">
      <t>シュトク</t>
    </rPh>
    <rPh sb="20" eb="22">
      <t>ユウコウ</t>
    </rPh>
    <phoneticPr fontId="1"/>
  </si>
  <si>
    <t>2027年度大阪大学大学院高等司法研究科</t>
    <rPh sb="4" eb="6">
      <t>ネンド</t>
    </rPh>
    <rPh sb="6" eb="10">
      <t>オオサカダイガク</t>
    </rPh>
    <rPh sb="10" eb="13">
      <t>ダイガクイン</t>
    </rPh>
    <rPh sb="13" eb="15">
      <t>コウトウ</t>
    </rPh>
    <rPh sb="15" eb="17">
      <t>シホウ</t>
    </rPh>
    <rPh sb="17" eb="20">
      <t>ケンキュウカ</t>
    </rPh>
    <phoneticPr fontId="21"/>
  </si>
  <si>
    <t>　入学者選抜試験</t>
    <phoneticPr fontId="1"/>
  </si>
  <si>
    <t>受験番号</t>
    <rPh sb="0" eb="4">
      <t>ジュケンバンゴウ</t>
    </rPh>
    <phoneticPr fontId="21"/>
  </si>
  <si>
    <t>法律家としての適性を明らかにする文書（1/2）</t>
  </si>
  <si>
    <t>【作成要領】
・A4縦型・横書き、本文2,000字以内(1．2．併せて。文字数の配分は自由)で作成してください。
・入力エリアに収まらない場合は、フォントを小さくしてエリア内に収めてください。
・氏名欄は必ず自署(自筆による署名)でご記入ください。
・関連する資格や能力を証明する書類(又はその写し)を添付する場合は、添付書類のリストを本文の末尾に記載のうえ、書類一式(所定様式
　及び添付書類)を左上1か所でホチキス留めしてください。
・「特別選抜(社会人等)」と「特別選抜(グローバル法曹)」は2部作成、「一般選抜」は1部作成してください。</t>
    <rPh sb="11" eb="12">
      <t>ガタ</t>
    </rPh>
    <rPh sb="32" eb="33">
      <t>アワ</t>
    </rPh>
    <rPh sb="36" eb="39">
      <t>モジスウ</t>
    </rPh>
    <rPh sb="40" eb="42">
      <t>ハイブン</t>
    </rPh>
    <rPh sb="43" eb="45">
      <t>ジユウ</t>
    </rPh>
    <rPh sb="58" eb="60">
      <t>ニュウリョク</t>
    </rPh>
    <rPh sb="64" eb="65">
      <t>オサ</t>
    </rPh>
    <rPh sb="69" eb="71">
      <t>バアイ</t>
    </rPh>
    <rPh sb="78" eb="79">
      <t>チイ</t>
    </rPh>
    <rPh sb="86" eb="87">
      <t>ナイ</t>
    </rPh>
    <rPh sb="88" eb="89">
      <t>オサ</t>
    </rPh>
    <rPh sb="107" eb="109">
      <t>ジヒツ</t>
    </rPh>
    <rPh sb="112" eb="114">
      <t>ショメイ</t>
    </rPh>
    <rPh sb="117" eb="119">
      <t>キニュウ</t>
    </rPh>
    <rPh sb="126" eb="128">
      <t>カンレン</t>
    </rPh>
    <rPh sb="130" eb="132">
      <t>シカク</t>
    </rPh>
    <rPh sb="133" eb="135">
      <t>ノウリョク</t>
    </rPh>
    <rPh sb="136" eb="138">
      <t>ショウメイ</t>
    </rPh>
    <rPh sb="140" eb="142">
      <t>ショルイ</t>
    </rPh>
    <rPh sb="143" eb="144">
      <t>マタ</t>
    </rPh>
    <rPh sb="147" eb="148">
      <t>ウツ</t>
    </rPh>
    <rPh sb="151" eb="153">
      <t>テンプ</t>
    </rPh>
    <rPh sb="155" eb="157">
      <t>バアイ</t>
    </rPh>
    <rPh sb="159" eb="161">
      <t>テンプ</t>
    </rPh>
    <rPh sb="161" eb="163">
      <t>ショルイ</t>
    </rPh>
    <rPh sb="168" eb="170">
      <t>ホンブン</t>
    </rPh>
    <rPh sb="171" eb="173">
      <t>マツビ</t>
    </rPh>
    <rPh sb="174" eb="176">
      <t>キサイ</t>
    </rPh>
    <rPh sb="180" eb="182">
      <t>ショルイ</t>
    </rPh>
    <rPh sb="182" eb="184">
      <t>イッシキ</t>
    </rPh>
    <rPh sb="185" eb="187">
      <t>ショテイ</t>
    </rPh>
    <rPh sb="187" eb="189">
      <t>ヨウシキ</t>
    </rPh>
    <rPh sb="191" eb="192">
      <t>オヨ</t>
    </rPh>
    <rPh sb="193" eb="197">
      <t>テンプショルイ</t>
    </rPh>
    <rPh sb="199" eb="201">
      <t>ヒダリウエ</t>
    </rPh>
    <rPh sb="203" eb="204">
      <t>ショ</t>
    </rPh>
    <rPh sb="209" eb="210">
      <t>ド</t>
    </rPh>
    <rPh sb="221" eb="223">
      <t>トクベツ</t>
    </rPh>
    <rPh sb="223" eb="225">
      <t>センバツ</t>
    </rPh>
    <rPh sb="226" eb="229">
      <t>シャカイジン</t>
    </rPh>
    <rPh sb="229" eb="230">
      <t>トウ</t>
    </rPh>
    <rPh sb="234" eb="236">
      <t>トクベツ</t>
    </rPh>
    <rPh sb="236" eb="238">
      <t>センバツ</t>
    </rPh>
    <rPh sb="244" eb="246">
      <t>ホウソウ</t>
    </rPh>
    <rPh sb="250" eb="251">
      <t>ブ</t>
    </rPh>
    <rPh sb="251" eb="253">
      <t>サクセイ</t>
    </rPh>
    <rPh sb="255" eb="257">
      <t>イッパン</t>
    </rPh>
    <rPh sb="257" eb="259">
      <t>センバツ</t>
    </rPh>
    <rPh sb="262" eb="263">
      <t>ブ</t>
    </rPh>
    <rPh sb="263" eb="265">
      <t>サクセイ</t>
    </rPh>
    <phoneticPr fontId="21"/>
  </si>
  <si>
    <t>【留意事項】
・法曹等を志望するにあたって、どのような能力が必要であると考えているか、理由を添えて述べてください。
・出願者がその適性を備えていることを説得的に記述したうえで、現時点における到達度を自己評価してください。
・記述に関しては、学業成績、学習内容、社会経験、保有する専門資格等、可能な限り客観的かつ具体的な事実を引用してください。特に
「特別選抜(グローバル法曹)」を志願する者は、自己の外国語能力が目指す法曹業務にどのように寄与できるかについて必ず論じてください。
・単に志望理由を示しただけでは、法律家としての適性を明らかにする文書とはみなされません。</t>
    <rPh sb="13" eb="15">
      <t>シボウ</t>
    </rPh>
    <rPh sb="28" eb="30">
      <t>ノウリョク</t>
    </rPh>
    <rPh sb="31" eb="33">
      <t>ヒツヨウ</t>
    </rPh>
    <rPh sb="37" eb="38">
      <t>カンガ</t>
    </rPh>
    <rPh sb="47" eb="48">
      <t>ソ</t>
    </rPh>
    <rPh sb="50" eb="51">
      <t>ノ</t>
    </rPh>
    <rPh sb="60" eb="63">
      <t>シュツガンシャ</t>
    </rPh>
    <rPh sb="66" eb="68">
      <t>テキセイ</t>
    </rPh>
    <rPh sb="69" eb="70">
      <t>ソナ</t>
    </rPh>
    <rPh sb="77" eb="80">
      <t>セットクテキ</t>
    </rPh>
    <rPh sb="81" eb="83">
      <t>キジュツ</t>
    </rPh>
    <rPh sb="89" eb="92">
      <t>ゲンジテン</t>
    </rPh>
    <rPh sb="96" eb="99">
      <t>トウタツド</t>
    </rPh>
    <rPh sb="100" eb="104">
      <t>ジコヒョウカ</t>
    </rPh>
    <rPh sb="113" eb="115">
      <t>キジュツ</t>
    </rPh>
    <rPh sb="116" eb="117">
      <t>カン</t>
    </rPh>
    <rPh sb="121" eb="123">
      <t>ガクギョウ</t>
    </rPh>
    <rPh sb="123" eb="125">
      <t>セイセキ</t>
    </rPh>
    <rPh sb="126" eb="128">
      <t>ガクシュウ</t>
    </rPh>
    <rPh sb="128" eb="130">
      <t>ナイヨウ</t>
    </rPh>
    <rPh sb="131" eb="133">
      <t>シャカイ</t>
    </rPh>
    <rPh sb="133" eb="135">
      <t>ケイケン</t>
    </rPh>
    <rPh sb="136" eb="138">
      <t>ホユウ</t>
    </rPh>
    <rPh sb="140" eb="144">
      <t>センモンシカク</t>
    </rPh>
    <rPh sb="144" eb="145">
      <t>トウ</t>
    </rPh>
    <rPh sb="146" eb="148">
      <t>カノウ</t>
    </rPh>
    <rPh sb="149" eb="150">
      <t>カギ</t>
    </rPh>
    <rPh sb="151" eb="154">
      <t>キャッカンテキ</t>
    </rPh>
    <rPh sb="156" eb="159">
      <t>グタイテキ</t>
    </rPh>
    <rPh sb="160" eb="162">
      <t>ジジツ</t>
    </rPh>
    <rPh sb="163" eb="165">
      <t>インヨウ</t>
    </rPh>
    <rPh sb="172" eb="173">
      <t>トク</t>
    </rPh>
    <rPh sb="176" eb="178">
      <t>トクベツ</t>
    </rPh>
    <rPh sb="178" eb="180">
      <t>センバツ</t>
    </rPh>
    <rPh sb="186" eb="188">
      <t>ホウソウ</t>
    </rPh>
    <rPh sb="191" eb="193">
      <t>シガン</t>
    </rPh>
    <rPh sb="195" eb="196">
      <t>モノ</t>
    </rPh>
    <rPh sb="198" eb="200">
      <t>ジコ</t>
    </rPh>
    <rPh sb="201" eb="204">
      <t>ガイコクゴ</t>
    </rPh>
    <rPh sb="204" eb="206">
      <t>ノウリョク</t>
    </rPh>
    <rPh sb="207" eb="209">
      <t>メザ</t>
    </rPh>
    <rPh sb="210" eb="212">
      <t>ホウソウ</t>
    </rPh>
    <rPh sb="212" eb="214">
      <t>ギョウム</t>
    </rPh>
    <rPh sb="220" eb="222">
      <t>キヨ</t>
    </rPh>
    <rPh sb="230" eb="231">
      <t>カナラ</t>
    </rPh>
    <rPh sb="232" eb="233">
      <t>ロン</t>
    </rPh>
    <rPh sb="242" eb="243">
      <t>タン</t>
    </rPh>
    <rPh sb="244" eb="246">
      <t>シボウ</t>
    </rPh>
    <rPh sb="246" eb="248">
      <t>リユウ</t>
    </rPh>
    <rPh sb="249" eb="250">
      <t>シメ</t>
    </rPh>
    <rPh sb="257" eb="260">
      <t>ホウリツカ</t>
    </rPh>
    <rPh sb="264" eb="266">
      <t>テキセイ</t>
    </rPh>
    <rPh sb="267" eb="268">
      <t>アキ</t>
    </rPh>
    <rPh sb="273" eb="275">
      <t>ブンショ</t>
    </rPh>
    <phoneticPr fontId="21"/>
  </si>
  <si>
    <t>1. 法曹等に求められる能力（目指す法曹像）</t>
    <phoneticPr fontId="21"/>
  </si>
  <si>
    <t>氏名(自署)</t>
    <rPh sb="0" eb="2">
      <t>シメイ</t>
    </rPh>
    <rPh sb="3" eb="5">
      <t>ジショ</t>
    </rPh>
    <phoneticPr fontId="21"/>
  </si>
  <si>
    <t>(枠内に入力してください)</t>
    <rPh sb="1" eb="3">
      <t>ワクナイ</t>
    </rPh>
    <rPh sb="4" eb="6">
      <t>ニュウリョク</t>
    </rPh>
    <phoneticPr fontId="21"/>
  </si>
  <si>
    <t>法律家としての適性を明らかにする文書（2/2）</t>
    <phoneticPr fontId="21"/>
  </si>
  <si>
    <t>2. 法曹等としての自己の適性及び到達度（現時点の自己評価）</t>
    <rPh sb="10" eb="12">
      <t>ジコ</t>
    </rPh>
    <rPh sb="13" eb="15">
      <t>テキセイ</t>
    </rPh>
    <rPh sb="15" eb="16">
      <t>オヨ</t>
    </rPh>
    <rPh sb="17" eb="20">
      <t>トウタツド</t>
    </rPh>
    <rPh sb="21" eb="22">
      <t>ゲン</t>
    </rPh>
    <rPh sb="22" eb="24">
      <t>ジテン</t>
    </rPh>
    <rPh sb="25" eb="27">
      <t>ジコ</t>
    </rPh>
    <rPh sb="27" eb="29">
      <t>ヒョウカ</t>
    </rPh>
    <phoneticPr fontId="21"/>
  </si>
  <si>
    <r>
      <rPr>
        <sz val="10"/>
        <color theme="1"/>
        <rFont val="UD Digi Kyokasho N-R"/>
        <family val="1"/>
        <charset val="128"/>
      </rPr>
      <t>2027年度</t>
    </r>
    <r>
      <rPr>
        <sz val="12"/>
        <color theme="1"/>
        <rFont val="UD Digi Kyokasho N-R"/>
        <family val="1"/>
        <charset val="128"/>
      </rPr>
      <t>受験者写真票(一般選抜)</t>
    </r>
    <phoneticPr fontId="1"/>
  </si>
  <si>
    <t>(フリガナ)</t>
    <phoneticPr fontId="1"/>
  </si>
  <si>
    <t>氏　名</t>
    <rPh sb="0" eb="1">
      <t>シ</t>
    </rPh>
    <rPh sb="2" eb="3">
      <t>メイ</t>
    </rPh>
    <phoneticPr fontId="1"/>
  </si>
  <si>
    <t>写真貼付</t>
    <rPh sb="0" eb="2">
      <t>シャシン</t>
    </rPh>
    <rPh sb="2" eb="4">
      <t>チョウフ</t>
    </rPh>
    <phoneticPr fontId="1"/>
  </si>
  <si>
    <t>生年月日・性別</t>
    <rPh sb="0" eb="4">
      <t>セイネンガッピ</t>
    </rPh>
    <rPh sb="5" eb="7">
      <t>セイベツ</t>
    </rPh>
    <phoneticPr fontId="1"/>
  </si>
  <si>
    <t>生</t>
    <rPh sb="0" eb="1">
      <t>セイ</t>
    </rPh>
    <phoneticPr fontId="1"/>
  </si>
  <si>
    <t>男</t>
    <rPh sb="0" eb="1">
      <t>オトコ</t>
    </rPh>
    <phoneticPr fontId="1"/>
  </si>
  <si>
    <t>女</t>
    <rPh sb="0" eb="1">
      <t>オンナ</t>
    </rPh>
    <phoneticPr fontId="1"/>
  </si>
  <si>
    <t>受験会場</t>
    <rPh sb="0" eb="2">
      <t>ジュケン</t>
    </rPh>
    <rPh sb="2" eb="4">
      <t>カイジョウ</t>
    </rPh>
    <phoneticPr fontId="1"/>
  </si>
  <si>
    <t>大阪大学豊中キャンパス</t>
    <rPh sb="0" eb="4">
      <t>オオサカダイガク</t>
    </rPh>
    <rPh sb="4" eb="6">
      <t>トヨナカ</t>
    </rPh>
    <phoneticPr fontId="1"/>
  </si>
  <si>
    <t>志望コース</t>
    <rPh sb="0" eb="2">
      <t>シボウ</t>
    </rPh>
    <phoneticPr fontId="1"/>
  </si>
  <si>
    <t>1．法学未修者コース</t>
    <rPh sb="2" eb="4">
      <t>ホウガク</t>
    </rPh>
    <rPh sb="4" eb="7">
      <t>ミシュウシャ</t>
    </rPh>
    <phoneticPr fontId="1"/>
  </si>
  <si>
    <t>2．法学既修者コース</t>
    <rPh sb="2" eb="4">
      <t>ホウガク</t>
    </rPh>
    <rPh sb="4" eb="7">
      <t>キシュウシャ</t>
    </rPh>
    <phoneticPr fontId="1"/>
  </si>
  <si>
    <t>大阪大学大学院高等司法研究科法務専攻</t>
    <rPh sb="0" eb="4">
      <t>オオサカダイガク</t>
    </rPh>
    <rPh sb="4" eb="7">
      <t>ダイガクイン</t>
    </rPh>
    <rPh sb="7" eb="11">
      <t>コウトウシホウ</t>
    </rPh>
    <rPh sb="11" eb="14">
      <t>ケンキュウカ</t>
    </rPh>
    <rPh sb="14" eb="16">
      <t>ホウム</t>
    </rPh>
    <rPh sb="16" eb="18">
      <t>センコウ</t>
    </rPh>
    <phoneticPr fontId="1"/>
  </si>
  <si>
    <t>(受験票と同じ写真を貼付してください)</t>
    <rPh sb="1" eb="4">
      <t>ジュケンヒョウ</t>
    </rPh>
    <rPh sb="5" eb="6">
      <t>オナ</t>
    </rPh>
    <rPh sb="7" eb="9">
      <t>シャシン</t>
    </rPh>
    <rPh sb="10" eb="12">
      <t>チョウフ</t>
    </rPh>
    <phoneticPr fontId="1"/>
  </si>
  <si>
    <r>
      <rPr>
        <sz val="9"/>
        <color theme="1"/>
        <rFont val="UD Digi Kyokasho N-R"/>
        <family val="1"/>
        <charset val="128"/>
      </rPr>
      <t>2027年度</t>
    </r>
    <r>
      <rPr>
        <b/>
        <sz val="12"/>
        <color theme="1"/>
        <rFont val="UD Digi Kyokasho N-R"/>
        <family val="1"/>
        <charset val="128"/>
      </rPr>
      <t>受 験 票</t>
    </r>
    <r>
      <rPr>
        <sz val="12"/>
        <color theme="1"/>
        <rFont val="UD Digi Kyokasho N-R"/>
        <family val="1"/>
        <charset val="128"/>
      </rPr>
      <t>(一般選抜)</t>
    </r>
    <rPh sb="4" eb="6">
      <t>ネンド</t>
    </rPh>
    <rPh sb="6" eb="7">
      <t>ウケ</t>
    </rPh>
    <rPh sb="8" eb="9">
      <t>ゲン</t>
    </rPh>
    <rPh sb="10" eb="11">
      <t>ヒョウ</t>
    </rPh>
    <rPh sb="12" eb="14">
      <t>イッパン</t>
    </rPh>
    <rPh sb="14" eb="16">
      <t>センバツ</t>
    </rPh>
    <phoneticPr fontId="1"/>
  </si>
  <si>
    <t>(注)受験中は本票を必ず携帯してください。</t>
    <phoneticPr fontId="1"/>
  </si>
  <si>
    <t xml:space="preserve"> 1.上半身脱帽正面向き、無背景で3か月</t>
    <rPh sb="3" eb="6">
      <t>ジョウハンシン</t>
    </rPh>
    <rPh sb="6" eb="8">
      <t>ダツボウ</t>
    </rPh>
    <rPh sb="8" eb="10">
      <t>ショウメン</t>
    </rPh>
    <rPh sb="10" eb="11">
      <t>ム</t>
    </rPh>
    <rPh sb="13" eb="14">
      <t>ム</t>
    </rPh>
    <rPh sb="14" eb="16">
      <t>ハイケイ</t>
    </rPh>
    <rPh sb="19" eb="20">
      <t>ゲツ</t>
    </rPh>
    <phoneticPr fontId="1"/>
  </si>
  <si>
    <t xml:space="preserve">  以内に単身撮影したものとします。</t>
    <rPh sb="2" eb="4">
      <t>イナイ</t>
    </rPh>
    <rPh sb="5" eb="7">
      <t>タンシン</t>
    </rPh>
    <rPh sb="7" eb="9">
      <t>サツエイ</t>
    </rPh>
    <phoneticPr fontId="1"/>
  </si>
  <si>
    <t xml:space="preserve"> 2.大きさは概ねこの枠内に合わせて</t>
    <rPh sb="3" eb="4">
      <t>オオ</t>
    </rPh>
    <rPh sb="7" eb="8">
      <t>オオム</t>
    </rPh>
    <rPh sb="11" eb="13">
      <t>ワクナイ</t>
    </rPh>
    <rPh sb="14" eb="15">
      <t>ア</t>
    </rPh>
    <phoneticPr fontId="1"/>
  </si>
  <si>
    <t xml:space="preserve"> ください。(約縦3cmX約横2.5cm)</t>
    <rPh sb="7" eb="8">
      <t>ヤク</t>
    </rPh>
    <rPh sb="8" eb="9">
      <t>タテ</t>
    </rPh>
    <rPh sb="13" eb="14">
      <t>ヤク</t>
    </rPh>
    <rPh sb="14" eb="15">
      <t>ヨコ</t>
    </rPh>
    <phoneticPr fontId="1"/>
  </si>
  <si>
    <t xml:space="preserve"> 3.写真は全面に貼り付けてください。</t>
    <rPh sb="3" eb="5">
      <t>シャシン</t>
    </rPh>
    <rPh sb="6" eb="8">
      <t>ゼンメン</t>
    </rPh>
    <rPh sb="9" eb="10">
      <t>ハ</t>
    </rPh>
    <rPh sb="11" eb="12">
      <t>ツ</t>
    </rPh>
    <phoneticPr fontId="1"/>
  </si>
  <si>
    <t xml:space="preserve">  写真の裏面に氏名を記入してください。</t>
    <rPh sb="2" eb="4">
      <t>シャシン</t>
    </rPh>
    <rPh sb="5" eb="7">
      <t>リメン</t>
    </rPh>
    <rPh sb="8" eb="10">
      <t>シメイ</t>
    </rPh>
    <rPh sb="11" eb="13">
      <t>キニュウ</t>
    </rPh>
    <phoneticPr fontId="1"/>
  </si>
  <si>
    <t>※個人成績等開示請求時に必要となります。請求を希望する場合は紛失しないよう保管しておいてください。</t>
    <phoneticPr fontId="1"/>
  </si>
  <si>
    <t>※希望者はご利用ください。</t>
    <phoneticPr fontId="1"/>
  </si>
  <si>
    <t>【願書送付用レターパック貼付用】</t>
    <rPh sb="1" eb="3">
      <t>ガンショ</t>
    </rPh>
    <rPh sb="3" eb="5">
      <t>ソウフ</t>
    </rPh>
    <rPh sb="5" eb="6">
      <t>ヨウ</t>
    </rPh>
    <phoneticPr fontId="1"/>
  </si>
  <si>
    <t>印刷後</t>
    <phoneticPr fontId="1"/>
  </si>
  <si>
    <t>に沿って切り取りレターパックのTO欄に糊付けしてください。</t>
    <phoneticPr fontId="1"/>
  </si>
  <si>
    <t>〒</t>
    <phoneticPr fontId="1"/>
  </si>
  <si>
    <t>560-0043</t>
    <phoneticPr fontId="1"/>
  </si>
  <si>
    <t>大阪府豊中市待兼山町1-6</t>
    <rPh sb="0" eb="3">
      <t>オオサカフ</t>
    </rPh>
    <rPh sb="3" eb="6">
      <t>トヨナカシ</t>
    </rPh>
    <rPh sb="6" eb="10">
      <t>マチカネヤマチョウ</t>
    </rPh>
    <phoneticPr fontId="1"/>
  </si>
  <si>
    <t>大阪大学大学院高等司法研究科教務係</t>
    <rPh sb="0" eb="4">
      <t>オオサカダイガク</t>
    </rPh>
    <rPh sb="4" eb="7">
      <t>ダイガクイン</t>
    </rPh>
    <rPh sb="7" eb="11">
      <t>コウトウシホウ</t>
    </rPh>
    <rPh sb="11" eb="14">
      <t>ケンキュウカ</t>
    </rPh>
    <rPh sb="14" eb="17">
      <t>キョウムカカリ</t>
    </rPh>
    <phoneticPr fontId="1"/>
  </si>
  <si>
    <t>TEL：</t>
    <phoneticPr fontId="1"/>
  </si>
  <si>
    <t>06-6850-6948</t>
    <phoneticPr fontId="1"/>
  </si>
  <si>
    <t>【返信用レターパック貼付用】</t>
    <rPh sb="1" eb="3">
      <t>ヘンシン</t>
    </rPh>
    <rPh sb="3" eb="4">
      <t>ヨウ</t>
    </rPh>
    <phoneticPr fontId="1"/>
  </si>
  <si>
    <t>※この申請書は、一般選抜の出願資格(10)により出願する者のうち、法学既修者コースを希望する者のみ提出が必要です。</t>
    <phoneticPr fontId="1"/>
  </si>
  <si>
    <t>　</t>
    <phoneticPr fontId="1"/>
  </si>
  <si>
    <t>年</t>
    <rPh sb="0" eb="1">
      <t>ネン</t>
    </rPh>
    <phoneticPr fontId="1"/>
  </si>
  <si>
    <t>月</t>
    <rPh sb="0" eb="1">
      <t>ガツ</t>
    </rPh>
    <phoneticPr fontId="1"/>
  </si>
  <si>
    <t>日</t>
    <rPh sb="0" eb="1">
      <t>ニチ</t>
    </rPh>
    <phoneticPr fontId="1"/>
  </si>
  <si>
    <t>大阪大学大学院高等司法研究科(法科大学院)</t>
    <rPh sb="0" eb="4">
      <t>オオサカダイガク</t>
    </rPh>
    <rPh sb="4" eb="7">
      <t>ダイガクイン</t>
    </rPh>
    <rPh sb="7" eb="11">
      <t>コウトウシホウ</t>
    </rPh>
    <rPh sb="11" eb="14">
      <t>ケンキュウカ</t>
    </rPh>
    <rPh sb="15" eb="17">
      <t>ホウカ</t>
    </rPh>
    <rPh sb="17" eb="20">
      <t>ダイガクイン</t>
    </rPh>
    <phoneticPr fontId="1"/>
  </si>
  <si>
    <t>飛び入学資格等申請書(法学既修者コース)</t>
    <rPh sb="0" eb="1">
      <t>ト</t>
    </rPh>
    <rPh sb="2" eb="4">
      <t>ニュウガク</t>
    </rPh>
    <rPh sb="4" eb="6">
      <t>シカク</t>
    </rPh>
    <rPh sb="6" eb="7">
      <t>トウ</t>
    </rPh>
    <rPh sb="7" eb="10">
      <t>シンセイショ</t>
    </rPh>
    <rPh sb="11" eb="13">
      <t>ホウガク</t>
    </rPh>
    <rPh sb="13" eb="16">
      <t>キシュウシャ</t>
    </rPh>
    <phoneticPr fontId="1"/>
  </si>
  <si>
    <t>申請者氏名</t>
    <rPh sb="0" eb="5">
      <t>シンセイシャシメイ</t>
    </rPh>
    <phoneticPr fontId="1"/>
  </si>
  <si>
    <t>大学</t>
    <rPh sb="0" eb="2">
      <t>ダイガク</t>
    </rPh>
    <phoneticPr fontId="1"/>
  </si>
  <si>
    <t>所属大学において、3年次の前期(9月30日までに終了する学期をいう)までに単位を修得した</t>
    <rPh sb="0" eb="2">
      <t>ショゾク</t>
    </rPh>
    <rPh sb="2" eb="4">
      <t>ダイガク</t>
    </rPh>
    <rPh sb="10" eb="12">
      <t>ネンジ</t>
    </rPh>
    <rPh sb="13" eb="15">
      <t>ゼンキ</t>
    </rPh>
    <rPh sb="17" eb="18">
      <t>ガツ</t>
    </rPh>
    <rPh sb="20" eb="21">
      <t>ニチ</t>
    </rPh>
    <rPh sb="24" eb="26">
      <t>シュウリョウ</t>
    </rPh>
    <rPh sb="28" eb="30">
      <t>ガッキ</t>
    </rPh>
    <phoneticPr fontId="1"/>
  </si>
  <si>
    <t>科目のうち、法律基本科目(下記の科目区分)に相当するものを記載してください。</t>
    <rPh sb="0" eb="2">
      <t>カモク</t>
    </rPh>
    <rPh sb="6" eb="8">
      <t>ホウリツ</t>
    </rPh>
    <rPh sb="8" eb="10">
      <t>キホン</t>
    </rPh>
    <rPh sb="10" eb="12">
      <t>カモク</t>
    </rPh>
    <rPh sb="13" eb="15">
      <t>カキ</t>
    </rPh>
    <rPh sb="16" eb="18">
      <t>カモク</t>
    </rPh>
    <rPh sb="18" eb="20">
      <t>クブン</t>
    </rPh>
    <rPh sb="22" eb="24">
      <t>ソウトウ</t>
    </rPh>
    <phoneticPr fontId="1"/>
  </si>
  <si>
    <r>
      <t>注意)</t>
    </r>
    <r>
      <rPr>
        <u/>
        <sz val="10"/>
        <color theme="1"/>
        <rFont val="UD Digi Kyokasho N-R"/>
        <family val="1"/>
        <charset val="128"/>
      </rPr>
      <t>入門系科目、一般教養系科目については含めることができません。</t>
    </r>
    <rPh sb="0" eb="2">
      <t>チュウイ</t>
    </rPh>
    <rPh sb="3" eb="6">
      <t>ニュウモンケイ</t>
    </rPh>
    <rPh sb="6" eb="8">
      <t>カモク</t>
    </rPh>
    <rPh sb="9" eb="13">
      <t>イッパンキョウヨウ</t>
    </rPh>
    <rPh sb="13" eb="14">
      <t>ケイ</t>
    </rPh>
    <rPh sb="14" eb="16">
      <t>カモク</t>
    </rPh>
    <rPh sb="21" eb="22">
      <t>フク</t>
    </rPh>
    <phoneticPr fontId="1"/>
  </si>
  <si>
    <t>法律基本科目
の科目区分</t>
    <rPh sb="0" eb="6">
      <t>ホウリツキホンカモク</t>
    </rPh>
    <rPh sb="8" eb="10">
      <t>カモク</t>
    </rPh>
    <rPh sb="10" eb="11">
      <t>ク</t>
    </rPh>
    <rPh sb="11" eb="12">
      <t>ブン</t>
    </rPh>
    <phoneticPr fontId="1"/>
  </si>
  <si>
    <r>
      <t>所属大学における単位修得科目のうち先の区分に該当するもの
（</t>
    </r>
    <r>
      <rPr>
        <u/>
        <sz val="10"/>
        <color theme="1"/>
        <rFont val="UD Digi Kyokasho N-R"/>
        <family val="1"/>
        <charset val="128"/>
      </rPr>
      <t>成績証明書に記載されている情報</t>
    </r>
    <r>
      <rPr>
        <sz val="10"/>
        <color theme="1"/>
        <rFont val="UD Digi Kyokasho N-R"/>
        <family val="1"/>
        <charset val="128"/>
      </rPr>
      <t>を転記してください）</t>
    </r>
    <rPh sb="0" eb="2">
      <t>ショゾク</t>
    </rPh>
    <rPh sb="2" eb="4">
      <t>ダイガク</t>
    </rPh>
    <rPh sb="8" eb="10">
      <t>タンイ</t>
    </rPh>
    <rPh sb="10" eb="12">
      <t>シュウトク</t>
    </rPh>
    <rPh sb="12" eb="14">
      <t>カモク</t>
    </rPh>
    <rPh sb="17" eb="18">
      <t>サキ</t>
    </rPh>
    <rPh sb="19" eb="21">
      <t>クブン</t>
    </rPh>
    <rPh sb="22" eb="24">
      <t>ガイトウ</t>
    </rPh>
    <rPh sb="30" eb="35">
      <t>セイセキショウメイショ</t>
    </rPh>
    <rPh sb="36" eb="38">
      <t>キサイ</t>
    </rPh>
    <rPh sb="43" eb="45">
      <t>ジョウホウ</t>
    </rPh>
    <rPh sb="46" eb="48">
      <t>テンキ</t>
    </rPh>
    <phoneticPr fontId="1"/>
  </si>
  <si>
    <t>科目区分</t>
    <rPh sb="0" eb="2">
      <t>カモク</t>
    </rPh>
    <rPh sb="2" eb="4">
      <t>クブン</t>
    </rPh>
    <phoneticPr fontId="1"/>
  </si>
  <si>
    <t>科目名</t>
    <rPh sb="0" eb="2">
      <t>カモク</t>
    </rPh>
    <rPh sb="2" eb="3">
      <t>メイ</t>
    </rPh>
    <phoneticPr fontId="1"/>
  </si>
  <si>
    <t>単位数</t>
    <phoneticPr fontId="1"/>
  </si>
  <si>
    <t>憲法</t>
    <rPh sb="0" eb="2">
      <t>ケンポウ</t>
    </rPh>
    <phoneticPr fontId="1"/>
  </si>
  <si>
    <t>行政法</t>
    <rPh sb="0" eb="3">
      <t>ギョウセイホウ</t>
    </rPh>
    <phoneticPr fontId="1"/>
  </si>
  <si>
    <t>民法</t>
    <phoneticPr fontId="1"/>
  </si>
  <si>
    <t>商法</t>
    <rPh sb="0" eb="2">
      <t>ショウホウ</t>
    </rPh>
    <phoneticPr fontId="1"/>
  </si>
  <si>
    <t>民事訴訟法</t>
    <rPh sb="0" eb="5">
      <t>ミンジソショウホウ</t>
    </rPh>
    <phoneticPr fontId="1"/>
  </si>
  <si>
    <t>刑法</t>
    <rPh sb="0" eb="2">
      <t>ケイホウ</t>
    </rPh>
    <phoneticPr fontId="1"/>
  </si>
  <si>
    <t>刑事訴訟法</t>
    <rPh sb="0" eb="2">
      <t>ケイジ</t>
    </rPh>
    <rPh sb="2" eb="5">
      <t>ソショウホウ</t>
    </rPh>
    <phoneticPr fontId="1"/>
  </si>
  <si>
    <t>計</t>
    <rPh sb="0" eb="1">
      <t>ケイ</t>
    </rPh>
    <phoneticPr fontId="1"/>
  </si>
  <si>
    <t>※欄が不足する場合は適宜行を追加してください。
※通常の「行の挿入」は使用しないでください</t>
    <rPh sb="1" eb="2">
      <t>ラン</t>
    </rPh>
    <rPh sb="3" eb="5">
      <t>フソク</t>
    </rPh>
    <rPh sb="7" eb="9">
      <t>バアイ</t>
    </rPh>
    <rPh sb="10" eb="12">
      <t>テキギ</t>
    </rPh>
    <rPh sb="12" eb="13">
      <t>ギョウ</t>
    </rPh>
    <rPh sb="14" eb="16">
      <t>ツイカ</t>
    </rPh>
    <rPh sb="26" eb="28">
      <t>ツウジョウ</t>
    </rPh>
    <rPh sb="30" eb="31">
      <t>ギョウ</t>
    </rPh>
    <rPh sb="32" eb="34">
      <t>ソウニュウ</t>
    </rPh>
    <rPh sb="36" eb="38">
      <t>シヨウ</t>
    </rPh>
    <phoneticPr fontId="1"/>
  </si>
  <si>
    <t>　① 既存の行(中間行)の行番号をクリックしてコピー</t>
    <rPh sb="8" eb="11">
      <t>チュウカンギョウ</t>
    </rPh>
    <phoneticPr fontId="1"/>
  </si>
  <si>
    <t>　　 注)太線(境界)のある行はコピーしないでください。</t>
    <rPh sb="3" eb="4">
      <t>チュウ</t>
    </rPh>
    <rPh sb="8" eb="10">
      <t>キョウカイ</t>
    </rPh>
    <phoneticPr fontId="1"/>
  </si>
  <si>
    <t>　② 挿入したい位置で右クリック　</t>
    <phoneticPr fontId="1"/>
  </si>
  <si>
    <t>　③「コピーしたセルの挿入」を選択</t>
    <phoneticPr fontId="1"/>
  </si>
  <si>
    <t>※この申請書は、一般選抜の出願資格(9)、(11)または(12)により出願する者のみ提出が必要です。</t>
    <rPh sb="42" eb="44">
      <t>テイシュツ</t>
    </rPh>
    <rPh sb="45" eb="47">
      <t>ヒツヨウ</t>
    </rPh>
    <phoneticPr fontId="1"/>
  </si>
  <si>
    <t>出願資格事前審査申請書</t>
    <rPh sb="0" eb="2">
      <t>シュツガン</t>
    </rPh>
    <rPh sb="2" eb="4">
      <t>シカク</t>
    </rPh>
    <rPh sb="4" eb="6">
      <t>ジゼン</t>
    </rPh>
    <rPh sb="6" eb="8">
      <t>シンサ</t>
    </rPh>
    <rPh sb="8" eb="11">
      <t>シンセイショ</t>
    </rPh>
    <phoneticPr fontId="1"/>
  </si>
  <si>
    <t>大阪大学大学院高等司法研究科長　殿</t>
    <rPh sb="0" eb="4">
      <t>オオサカダイガク</t>
    </rPh>
    <rPh sb="4" eb="7">
      <t>ダイガクイン</t>
    </rPh>
    <rPh sb="7" eb="11">
      <t>コウトウシホウ</t>
    </rPh>
    <rPh sb="11" eb="13">
      <t>ケンキュウ</t>
    </rPh>
    <rPh sb="13" eb="15">
      <t>カチョウ</t>
    </rPh>
    <rPh sb="16" eb="17">
      <t>ドノ</t>
    </rPh>
    <phoneticPr fontId="1"/>
  </si>
  <si>
    <t>フリガナ</t>
    <phoneticPr fontId="1"/>
  </si>
  <si>
    <t>申請者氏名</t>
    <rPh sb="0" eb="3">
      <t>シンセイシャ</t>
    </rPh>
    <rPh sb="3" eb="5">
      <t>シメイ</t>
    </rPh>
    <phoneticPr fontId="1"/>
  </si>
  <si>
    <t>住所</t>
    <rPh sb="0" eb="2">
      <t>ジュウショ</t>
    </rPh>
    <phoneticPr fontId="1"/>
  </si>
  <si>
    <t>今般、2027年度大阪大学大学院高等司法研究科法務専攻に出願するにあたり、</t>
    <rPh sb="0" eb="2">
      <t>コンパン</t>
    </rPh>
    <rPh sb="7" eb="9">
      <t>ネンド</t>
    </rPh>
    <rPh sb="9" eb="23">
      <t>オオサカダイガクダイガクインコウトウシホウケンキュウカ</t>
    </rPh>
    <rPh sb="23" eb="27">
      <t>ホウムセンコウ</t>
    </rPh>
    <rPh sb="28" eb="30">
      <t>シュツガン</t>
    </rPh>
    <phoneticPr fontId="1"/>
  </si>
  <si>
    <t>出願資格事前審査を受けたく所定の書類を添えて申請いたします。</t>
    <rPh sb="0" eb="2">
      <t>シュツガン</t>
    </rPh>
    <rPh sb="2" eb="4">
      <t>シカク</t>
    </rPh>
    <rPh sb="4" eb="6">
      <t>ジゼン</t>
    </rPh>
    <rPh sb="6" eb="8">
      <t>シンサ</t>
    </rPh>
    <rPh sb="9" eb="10">
      <t>ウ</t>
    </rPh>
    <rPh sb="13" eb="15">
      <t>ショテイ</t>
    </rPh>
    <rPh sb="16" eb="18">
      <t>ショルイ</t>
    </rPh>
    <rPh sb="19" eb="20">
      <t>ソ</t>
    </rPh>
    <rPh sb="22" eb="24">
      <t>シンセイ</t>
    </rPh>
    <phoneticPr fontId="1"/>
  </si>
  <si>
    <t>記</t>
    <rPh sb="0" eb="1">
      <t>キ</t>
    </rPh>
    <phoneticPr fontId="1"/>
  </si>
  <si>
    <t>〇適用を受けようとする出願資格</t>
    <rPh sb="1" eb="3">
      <t>テキヨウ</t>
    </rPh>
    <rPh sb="4" eb="5">
      <t>ウ</t>
    </rPh>
    <rPh sb="11" eb="13">
      <t>シュツガン</t>
    </rPh>
    <rPh sb="13" eb="15">
      <t>シカク</t>
    </rPh>
    <phoneticPr fontId="1"/>
  </si>
  <si>
    <t>　　　一般選抜</t>
    <rPh sb="3" eb="5">
      <t>イッパン</t>
    </rPh>
    <rPh sb="5" eb="7">
      <t>センバツ</t>
    </rPh>
    <phoneticPr fontId="1"/>
  </si>
  <si>
    <t>(9)</t>
    <phoneticPr fontId="1"/>
  </si>
  <si>
    <t>(11)</t>
    <phoneticPr fontId="1"/>
  </si>
  <si>
    <t>(12)</t>
    <phoneticPr fontId="1"/>
  </si>
  <si>
    <t>注)願書(1)で選択した出願資格が反映されます</t>
    <rPh sb="0" eb="1">
      <t>チュウ</t>
    </rPh>
    <phoneticPr fontId="1"/>
  </si>
  <si>
    <t>　大阪大学大学院高等司法研究科入試(一般選抜)</t>
    <rPh sb="1" eb="5">
      <t>オオサカダイガク</t>
    </rPh>
    <rPh sb="5" eb="8">
      <t>ダイガクイン</t>
    </rPh>
    <rPh sb="8" eb="12">
      <t>コウトウシホウ</t>
    </rPh>
    <rPh sb="12" eb="15">
      <t>ケンキュウカ</t>
    </rPh>
    <rPh sb="15" eb="17">
      <t>ニュウシ</t>
    </rPh>
    <rPh sb="18" eb="20">
      <t>イッパン</t>
    </rPh>
    <rPh sb="20" eb="22">
      <t>センバツ</t>
    </rPh>
    <phoneticPr fontId="1"/>
  </si>
  <si>
    <t>出願書類チェックリスト</t>
    <rPh sb="0" eb="2">
      <t>シュツガン</t>
    </rPh>
    <rPh sb="2" eb="4">
      <t>ショルイ</t>
    </rPh>
    <phoneticPr fontId="1"/>
  </si>
  <si>
    <t>出願書類を提出する前に以下の項目についてご確認ください。</t>
    <rPh sb="0" eb="2">
      <t>シュツガン</t>
    </rPh>
    <rPh sb="2" eb="4">
      <t>ショルイ</t>
    </rPh>
    <rPh sb="5" eb="7">
      <t>テイシュツ</t>
    </rPh>
    <rPh sb="9" eb="10">
      <t>マエ</t>
    </rPh>
    <rPh sb="11" eb="13">
      <t>イカ</t>
    </rPh>
    <rPh sb="14" eb="16">
      <t>コウモク</t>
    </rPh>
    <rPh sb="21" eb="23">
      <t>カクニン</t>
    </rPh>
    <phoneticPr fontId="1"/>
  </si>
  <si>
    <t>出願書類はチェックリスト順に並べ、チェックリストを最上部に付してご提出ください。</t>
    <rPh sb="0" eb="2">
      <t>シュツガン</t>
    </rPh>
    <rPh sb="2" eb="4">
      <t>ショルイ</t>
    </rPh>
    <rPh sb="12" eb="13">
      <t>ジュン</t>
    </rPh>
    <rPh sb="14" eb="15">
      <t>ナラ</t>
    </rPh>
    <rPh sb="25" eb="26">
      <t>サイ</t>
    </rPh>
    <rPh sb="26" eb="28">
      <t>ジョウブ</t>
    </rPh>
    <rPh sb="29" eb="30">
      <t>フ</t>
    </rPh>
    <rPh sb="33" eb="35">
      <t>テイシュツ</t>
    </rPh>
    <phoneticPr fontId="1"/>
  </si>
  <si>
    <t>※該当しない項目については、チェックする必要はありません。</t>
    <rPh sb="1" eb="3">
      <t>ガイトウ</t>
    </rPh>
    <rPh sb="6" eb="8">
      <t>コウモク</t>
    </rPh>
    <rPh sb="20" eb="22">
      <t>ヒツヨウ</t>
    </rPh>
    <phoneticPr fontId="1"/>
  </si>
  <si>
    <t>出願書類送付用レターパックプラス(赤色・600円)</t>
    <rPh sb="0" eb="4">
      <t>シュツガンショルイ</t>
    </rPh>
    <rPh sb="4" eb="6">
      <t>ソウフ</t>
    </rPh>
    <rPh sb="6" eb="7">
      <t>ヨウ</t>
    </rPh>
    <rPh sb="17" eb="19">
      <t>アカイロ</t>
    </rPh>
    <rPh sb="23" eb="24">
      <t>エン</t>
    </rPh>
    <phoneticPr fontId="1"/>
  </si>
  <si>
    <t>チェック</t>
    <phoneticPr fontId="1"/>
  </si>
  <si>
    <t>To欄を教務係宛とし当研究科住所、電話番号を記入しましたか？もしくは住所ラベルを印刷し貼付しましたか？</t>
    <rPh sb="4" eb="7">
      <t>キョウムカカリ</t>
    </rPh>
    <rPh sb="7" eb="8">
      <t>アテ</t>
    </rPh>
    <rPh sb="10" eb="14">
      <t>トウケンキュウカ</t>
    </rPh>
    <phoneticPr fontId="1"/>
  </si>
  <si>
    <t>証明書以外の出願書類</t>
    <rPh sb="0" eb="3">
      <t>ショウメイショ</t>
    </rPh>
    <rPh sb="3" eb="5">
      <t>イガイ</t>
    </rPh>
    <rPh sb="6" eb="8">
      <t>シュツガン</t>
    </rPh>
    <rPh sb="8" eb="10">
      <t>ショルイ</t>
    </rPh>
    <phoneticPr fontId="1"/>
  </si>
  <si>
    <t>A4サイズで片面印刷しましたか？</t>
    <rPh sb="6" eb="8">
      <t>カタメン</t>
    </rPh>
    <rPh sb="8" eb="10">
      <t>インサツ</t>
    </rPh>
    <phoneticPr fontId="1"/>
  </si>
  <si>
    <t>①入学願書</t>
    <rPh sb="1" eb="5">
      <t>ニュウガクガンショ</t>
    </rPh>
    <phoneticPr fontId="1"/>
  </si>
  <si>
    <t>【記入例・注意事項】に従い入力していますか？</t>
    <rPh sb="1" eb="4">
      <t>キニュウレイ</t>
    </rPh>
    <rPh sb="5" eb="9">
      <t>チュウイジコウ</t>
    </rPh>
    <rPh sb="11" eb="12">
      <t>シタガ</t>
    </rPh>
    <rPh sb="13" eb="15">
      <t>ニュウリョク</t>
    </rPh>
    <phoneticPr fontId="1"/>
  </si>
  <si>
    <t>(*)の項目はドロップダウンリストから適切なものを選択していますか？</t>
    <rPh sb="4" eb="6">
      <t>コウモク</t>
    </rPh>
    <rPh sb="19" eb="21">
      <t>テキセツ</t>
    </rPh>
    <rPh sb="25" eb="27">
      <t>センタク</t>
    </rPh>
    <phoneticPr fontId="1"/>
  </si>
  <si>
    <t>②卒業(見込)証明書</t>
    <rPh sb="1" eb="3">
      <t>ソツギョウ</t>
    </rPh>
    <rPh sb="4" eb="6">
      <t>ミコ</t>
    </rPh>
    <rPh sb="7" eb="10">
      <t>ショウメイショ</t>
    </rPh>
    <phoneticPr fontId="1"/>
  </si>
  <si>
    <t>コピーではなく原本を用意しましたか？</t>
    <rPh sb="7" eb="9">
      <t>ゲンポン</t>
    </rPh>
    <rPh sb="10" eb="12">
      <t>ヨウイ</t>
    </rPh>
    <phoneticPr fontId="1"/>
  </si>
  <si>
    <t>③成績証明書</t>
    <rPh sb="1" eb="6">
      <t>セイセキショウメイショ</t>
    </rPh>
    <phoneticPr fontId="1"/>
  </si>
  <si>
    <t>卒業見込出願者の場合、提出前3か月以内に発行されたものですか？</t>
    <rPh sb="0" eb="2">
      <t>ソツギョウ</t>
    </rPh>
    <rPh sb="2" eb="4">
      <t>ミコ</t>
    </rPh>
    <rPh sb="4" eb="7">
      <t>シュツガンシャ</t>
    </rPh>
    <rPh sb="8" eb="10">
      <t>バアイ</t>
    </rPh>
    <rPh sb="11" eb="13">
      <t>テイシュツ</t>
    </rPh>
    <rPh sb="13" eb="14">
      <t>マエ</t>
    </rPh>
    <rPh sb="16" eb="17">
      <t>ゲツ</t>
    </rPh>
    <rPh sb="17" eb="19">
      <t>イナイ</t>
    </rPh>
    <rPh sb="20" eb="22">
      <t>ハッコウ</t>
    </rPh>
    <phoneticPr fontId="1"/>
  </si>
  <si>
    <t>④成績等記入票</t>
    <rPh sb="1" eb="4">
      <t>セイセキトウ</t>
    </rPh>
    <rPh sb="4" eb="7">
      <t>キニュウヒョウ</t>
    </rPh>
    <phoneticPr fontId="1"/>
  </si>
  <si>
    <t>割合について正しく計算されていますか？</t>
    <rPh sb="0" eb="2">
      <t>ワリアイ</t>
    </rPh>
    <rPh sb="6" eb="7">
      <t>タダ</t>
    </rPh>
    <rPh sb="9" eb="11">
      <t>ケイサン</t>
    </rPh>
    <phoneticPr fontId="1"/>
  </si>
  <si>
    <t>複数の大学で単位を修得している場合、修得した単位全てについて計算されていますか？</t>
    <rPh sb="0" eb="2">
      <t>フクスウ</t>
    </rPh>
    <rPh sb="3" eb="5">
      <t>ダイガク</t>
    </rPh>
    <rPh sb="6" eb="8">
      <t>タンイ</t>
    </rPh>
    <rPh sb="9" eb="11">
      <t>シュウトク</t>
    </rPh>
    <rPh sb="15" eb="17">
      <t>バアイ</t>
    </rPh>
    <rPh sb="18" eb="20">
      <t>シュウトク</t>
    </rPh>
    <rPh sb="22" eb="24">
      <t>タンイ</t>
    </rPh>
    <rPh sb="24" eb="25">
      <t>スベ</t>
    </rPh>
    <rPh sb="30" eb="32">
      <t>ケイサン</t>
    </rPh>
    <phoneticPr fontId="1"/>
  </si>
  <si>
    <t>外国語の能力について、2023年4月以降に取得した成績ですか？</t>
    <rPh sb="0" eb="3">
      <t>ガイコクゴ</t>
    </rPh>
    <rPh sb="4" eb="6">
      <t>ノウリョク</t>
    </rPh>
    <rPh sb="15" eb="16">
      <t>ネン</t>
    </rPh>
    <rPh sb="17" eb="18">
      <t>ガツ</t>
    </rPh>
    <rPh sb="18" eb="20">
      <t>イコウ</t>
    </rPh>
    <rPh sb="21" eb="23">
      <t>シュトク</t>
    </rPh>
    <rPh sb="25" eb="27">
      <t>セイセキ</t>
    </rPh>
    <phoneticPr fontId="1"/>
  </si>
  <si>
    <t>⑤法律家としての適性を明らかにする文書</t>
    <rPh sb="1" eb="4">
      <t>ホウリツカ</t>
    </rPh>
    <rPh sb="8" eb="10">
      <t>テキセイ</t>
    </rPh>
    <rPh sb="11" eb="12">
      <t>アキ</t>
    </rPh>
    <rPh sb="17" eb="19">
      <t>ブンショ</t>
    </rPh>
    <phoneticPr fontId="1"/>
  </si>
  <si>
    <t>署名は自署(自筆)で書き込んでいますか？</t>
    <rPh sb="0" eb="2">
      <t>ショメイ</t>
    </rPh>
    <rPh sb="3" eb="5">
      <t>ジショ</t>
    </rPh>
    <rPh sb="6" eb="8">
      <t>ジヒツ</t>
    </rPh>
    <rPh sb="10" eb="11">
      <t>カ</t>
    </rPh>
    <rPh sb="12" eb="13">
      <t>コ</t>
    </rPh>
    <phoneticPr fontId="1"/>
  </si>
  <si>
    <t>1．2．併せて2,000字程度で収まっていますか？</t>
    <rPh sb="4" eb="5">
      <t>アワ</t>
    </rPh>
    <rPh sb="12" eb="13">
      <t>ジ</t>
    </rPh>
    <rPh sb="13" eb="15">
      <t>テイド</t>
    </rPh>
    <rPh sb="16" eb="17">
      <t>オサ</t>
    </rPh>
    <phoneticPr fontId="1"/>
  </si>
  <si>
    <t>添付書類とともに左上１か所でホチキス留めしていますか？</t>
    <rPh sb="0" eb="2">
      <t>テンプ</t>
    </rPh>
    <rPh sb="2" eb="4">
      <t>ショルイ</t>
    </rPh>
    <rPh sb="8" eb="10">
      <t>ヒダリウエ</t>
    </rPh>
    <rPh sb="12" eb="13">
      <t>ショ</t>
    </rPh>
    <rPh sb="18" eb="19">
      <t>ド</t>
    </rPh>
    <phoneticPr fontId="1"/>
  </si>
  <si>
    <t>⑥写真票・受験票</t>
    <rPh sb="1" eb="3">
      <t>シャシン</t>
    </rPh>
    <rPh sb="3" eb="4">
      <t>ヒョウ</t>
    </rPh>
    <rPh sb="5" eb="8">
      <t>ジュケンヒョウ</t>
    </rPh>
    <phoneticPr fontId="1"/>
  </si>
  <si>
    <t>写真の裏面に氏名は記入していますか？</t>
    <rPh sb="0" eb="2">
      <t>シャシン</t>
    </rPh>
    <rPh sb="3" eb="5">
      <t>ウラメン</t>
    </rPh>
    <rPh sb="6" eb="8">
      <t>シメイ</t>
    </rPh>
    <rPh sb="9" eb="11">
      <t>キニュウ</t>
    </rPh>
    <phoneticPr fontId="1"/>
  </si>
  <si>
    <t>それぞれに同じ写真を貼付していますか？</t>
    <rPh sb="5" eb="6">
      <t>オナ</t>
    </rPh>
    <rPh sb="7" eb="9">
      <t>シャシン</t>
    </rPh>
    <rPh sb="10" eb="12">
      <t>チョウフ</t>
    </rPh>
    <phoneticPr fontId="1"/>
  </si>
  <si>
    <t>⑦検定料納入証明書</t>
    <rPh sb="1" eb="4">
      <t>ケンテイリョウ</t>
    </rPh>
    <rPh sb="4" eb="6">
      <t>ノウニュウ</t>
    </rPh>
    <rPh sb="6" eb="9">
      <t>ショウメイショ</t>
    </rPh>
    <phoneticPr fontId="1"/>
  </si>
  <si>
    <t>検定料納入後に検定料納入システムからダウンロードしたPDFを印刷しましたか？</t>
    <rPh sb="0" eb="3">
      <t>ケンテイリョウ</t>
    </rPh>
    <rPh sb="3" eb="6">
      <t>ノウニュウゴ</t>
    </rPh>
    <rPh sb="7" eb="10">
      <t>ケンテイリョウ</t>
    </rPh>
    <rPh sb="10" eb="12">
      <t>ノウニュウ</t>
    </rPh>
    <rPh sb="30" eb="32">
      <t>インサツ</t>
    </rPh>
    <phoneticPr fontId="1"/>
  </si>
  <si>
    <t>⑧返信用封筒２通</t>
    <rPh sb="1" eb="4">
      <t>ヘンシンヨウ</t>
    </rPh>
    <rPh sb="4" eb="6">
      <t>フウトウ</t>
    </rPh>
    <rPh sb="7" eb="8">
      <t>ツウ</t>
    </rPh>
    <phoneticPr fontId="1"/>
  </si>
  <si>
    <t>レターパックプラス(赤色･600円)もしくはレターパックライト(青色･430円)を2部用意しましたか？</t>
    <rPh sb="10" eb="12">
      <t>アカイロ</t>
    </rPh>
    <rPh sb="16" eb="17">
      <t>エン</t>
    </rPh>
    <rPh sb="32" eb="34">
      <t>アオイロ</t>
    </rPh>
    <rPh sb="38" eb="39">
      <t>エン</t>
    </rPh>
    <rPh sb="42" eb="43">
      <t>ブ</t>
    </rPh>
    <rPh sb="43" eb="45">
      <t>ヨウイ</t>
    </rPh>
    <phoneticPr fontId="1"/>
  </si>
  <si>
    <t>To欄にお届け先住所、氏名、電話番号が記入されていますか？もしくは住所ラベルを印刷し貼付しましたか？</t>
    <phoneticPr fontId="1"/>
  </si>
  <si>
    <t>⑨在留資格等を証明する書類</t>
    <rPh sb="1" eb="3">
      <t>ザイリュウ</t>
    </rPh>
    <rPh sb="3" eb="6">
      <t>シカクトウ</t>
    </rPh>
    <rPh sb="7" eb="9">
      <t>ショウメイ</t>
    </rPh>
    <rPh sb="11" eb="13">
      <t>ショルイ</t>
    </rPh>
    <phoneticPr fontId="1"/>
  </si>
  <si>
    <t>住民票の写し、もしくは在留カード両面のコピーを用意しましたか？</t>
    <rPh sb="0" eb="3">
      <t>ジュウミンヒョウ</t>
    </rPh>
    <rPh sb="4" eb="5">
      <t>ウツ</t>
    </rPh>
    <rPh sb="11" eb="13">
      <t>ザイリュウ</t>
    </rPh>
    <rPh sb="16" eb="18">
      <t>リョウメン</t>
    </rPh>
    <rPh sb="23" eb="25">
      <t>ヨウイ</t>
    </rPh>
    <phoneticPr fontId="1"/>
  </si>
  <si>
    <t>在留期限は有効ですか？</t>
    <rPh sb="0" eb="2">
      <t>ザイリュウ</t>
    </rPh>
    <rPh sb="2" eb="4">
      <t>キゲン</t>
    </rPh>
    <rPh sb="5" eb="7">
      <t>ユウコウ</t>
    </rPh>
    <phoneticPr fontId="1"/>
  </si>
  <si>
    <t>⑩飛び入学資格等申請書(法学既修者コース該当者のみ)</t>
    <rPh sb="1" eb="2">
      <t>ト</t>
    </rPh>
    <rPh sb="3" eb="5">
      <t>ニュウガク</t>
    </rPh>
    <rPh sb="5" eb="7">
      <t>シカク</t>
    </rPh>
    <rPh sb="7" eb="8">
      <t>トウ</t>
    </rPh>
    <rPh sb="8" eb="11">
      <t>シンセイショ</t>
    </rPh>
    <rPh sb="12" eb="14">
      <t>ホウガク</t>
    </rPh>
    <rPh sb="14" eb="17">
      <t>キシュウシャ</t>
    </rPh>
    <rPh sb="20" eb="23">
      <t>ガイトウシャ</t>
    </rPh>
    <phoneticPr fontId="1"/>
  </si>
  <si>
    <t>法律基本科目の単位数は正しく算出されていますか？</t>
    <rPh sb="0" eb="2">
      <t>ホウリツ</t>
    </rPh>
    <rPh sb="2" eb="4">
      <t>キホン</t>
    </rPh>
    <rPh sb="4" eb="6">
      <t>カモク</t>
    </rPh>
    <rPh sb="7" eb="9">
      <t>タンイ</t>
    </rPh>
    <rPh sb="9" eb="10">
      <t>スウ</t>
    </rPh>
    <rPh sb="11" eb="12">
      <t>タダ</t>
    </rPh>
    <rPh sb="14" eb="16">
      <t>サンシュツ</t>
    </rPh>
    <phoneticPr fontId="1"/>
  </si>
  <si>
    <t>特記事項：</t>
    <rPh sb="0" eb="2">
      <t>トッキ</t>
    </rPh>
    <rPh sb="2" eb="4">
      <t>ジコウ</t>
    </rPh>
    <phoneticPr fontId="1"/>
  </si>
  <si>
    <t>出願にあたり伝えておきたいことがある場合は特記事項へ記入してください。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</si>
</sst>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h:mm;@"/>
  </numFmts>
  <fonts count="31" x14ac:knownFonts="1">
    <font>
      <sz val="11"/>
      <color theme="1"/>
      <name val="游ゴシック"/>
      <family val="2"/>
      <charset val="128"/>
      <scheme val="minor"/>
    </font>
    <font>
      <sz val="6"/>
      <name val="游ゴシック"/>
      <family val="2"/>
      <charset val="128"/>
      <scheme val="minor"/>
    </font>
    <font>
      <sz val="11"/>
      <color theme="1"/>
      <name val="UD Digi Kyokasho N-R"/>
      <family val="1"/>
      <charset val="128"/>
    </font>
    <font>
      <sz val="17"/>
      <color theme="1"/>
      <name val="UD Digi Kyokasho N-R"/>
      <family val="1"/>
      <charset val="128"/>
    </font>
    <font>
      <sz val="9"/>
      <color theme="1"/>
      <name val="UD Digi Kyokasho N-R"/>
      <family val="1"/>
      <charset val="128"/>
    </font>
    <font>
      <sz val="8"/>
      <color theme="1"/>
      <name val="UD Digi Kyokasho N-R"/>
      <family val="1"/>
      <charset val="128"/>
    </font>
    <font>
      <sz val="10"/>
      <color theme="1"/>
      <name val="UD Digi Kyokasho N-R"/>
      <family val="1"/>
      <charset val="128"/>
    </font>
    <font>
      <b/>
      <sz val="17"/>
      <color theme="1"/>
      <name val="UD Digi Kyokasho N-R"/>
      <family val="1"/>
      <charset val="128"/>
    </font>
    <font>
      <sz val="11"/>
      <color theme="1" tint="0.499984740745262"/>
      <name val="UD Digi Kyokasho N-R"/>
      <family val="1"/>
      <charset val="128"/>
    </font>
    <font>
      <sz val="6"/>
      <color theme="1"/>
      <name val="UD Digi Kyokasho N-R"/>
      <family val="1"/>
      <charset val="128"/>
    </font>
    <font>
      <sz val="10"/>
      <color theme="1"/>
      <name val="Segoe UI Symbol"/>
      <family val="1"/>
    </font>
    <font>
      <sz val="16"/>
      <color theme="1"/>
      <name val="UD Digi Kyokasho N-R"/>
      <family val="1"/>
      <charset val="128"/>
    </font>
    <font>
      <b/>
      <sz val="16"/>
      <color theme="1"/>
      <name val="UD Digi Kyokasho N-R"/>
      <family val="1"/>
      <charset val="128"/>
    </font>
    <font>
      <sz val="7"/>
      <color theme="1"/>
      <name val="UD Digi Kyokasho N-R"/>
      <family val="1"/>
      <charset val="128"/>
    </font>
    <font>
      <sz val="12"/>
      <color theme="1"/>
      <name val="UD Digi Kyokasho N-R"/>
      <family val="1"/>
      <charset val="128"/>
    </font>
    <font>
      <sz val="11"/>
      <color theme="1"/>
      <name val="UD Digi Kyokasho NP-R"/>
      <family val="1"/>
      <charset val="128"/>
    </font>
    <font>
      <sz val="14"/>
      <color theme="1"/>
      <name val="UD Digi Kyokasho NP-R"/>
      <family val="1"/>
      <charset val="128"/>
    </font>
    <font>
      <sz val="20"/>
      <color theme="1"/>
      <name val="UD Digi Kyokasho NP-R"/>
      <family val="1"/>
      <charset val="128"/>
    </font>
    <font>
      <sz val="36"/>
      <color theme="1"/>
      <name val="UD Digi Kyokasho NP-R"/>
      <family val="1"/>
      <charset val="128"/>
    </font>
    <font>
      <sz val="16"/>
      <color theme="1"/>
      <name val="UD Digi Kyokasho NP-R"/>
      <family val="1"/>
      <charset val="128"/>
    </font>
    <font>
      <sz val="11"/>
      <color theme="1"/>
      <name val="游ゴシック"/>
      <family val="2"/>
      <scheme val="minor"/>
    </font>
    <font>
      <sz val="6"/>
      <name val="游ゴシック"/>
      <family val="3"/>
      <charset val="128"/>
      <scheme val="minor"/>
    </font>
    <font>
      <b/>
      <sz val="18"/>
      <color theme="1"/>
      <name val="UD Digi Kyokasho N-R"/>
      <family val="1"/>
      <charset val="128"/>
    </font>
    <font>
      <sz val="20"/>
      <color theme="1"/>
      <name val="UD Digi Kyokasho N-R"/>
      <family val="1"/>
      <charset val="128"/>
    </font>
    <font>
      <sz val="14"/>
      <color theme="1"/>
      <name val="UD Digi Kyokasho N-R"/>
      <family val="1"/>
      <charset val="128"/>
    </font>
    <font>
      <u/>
      <sz val="10"/>
      <color theme="1"/>
      <name val="UD Digi Kyokasho N-R"/>
      <family val="1"/>
      <charset val="128"/>
    </font>
    <font>
      <b/>
      <sz val="11"/>
      <color theme="1"/>
      <name val="UD Digi Kyokasho N-R"/>
      <family val="1"/>
      <charset val="128"/>
    </font>
    <font>
      <b/>
      <sz val="12"/>
      <color theme="1"/>
      <name val="UD Digi Kyokasho N-R"/>
      <family val="1"/>
      <charset val="128"/>
    </font>
    <font>
      <sz val="11"/>
      <name val="UD Digi Kyokasho N-R"/>
      <family val="1"/>
      <charset val="128"/>
    </font>
    <font>
      <sz val="9"/>
      <name val="UD Digi Kyokasho N-R"/>
      <family val="1"/>
      <charset val="128"/>
    </font>
    <font>
      <sz val="9"/>
      <color theme="1"/>
      <name val="UD Digi Kyokasho NP-R"/>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s>
  <borders count="50">
    <border>
      <left/>
      <right/>
      <top/>
      <bottom/>
      <diagonal/>
    </border>
    <border>
      <left style="medium">
        <color indexed="64"/>
      </left>
      <right style="medium">
        <color indexed="64"/>
      </right>
      <top style="medium">
        <color indexed="64"/>
      </top>
      <bottom style="medium">
        <color indexed="64"/>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top/>
      <bottom style="thin">
        <color indexed="64"/>
      </bottom>
      <diagonal/>
    </border>
    <border>
      <left/>
      <right/>
      <top style="thin">
        <color indexed="64"/>
      </top>
      <bottom/>
      <diagonal/>
    </border>
    <border>
      <left style="medium">
        <color auto="1"/>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s>
  <cellStyleXfs count="2">
    <xf numFmtId="0" fontId="0" fillId="0" borderId="0">
      <alignment vertical="center"/>
    </xf>
    <xf numFmtId="0" fontId="20" fillId="0" borderId="0"/>
  </cellStyleXfs>
  <cellXfs count="301">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3" xfId="0" applyFont="1" applyBorder="1">
      <alignment vertical="center"/>
    </xf>
    <xf numFmtId="0" fontId="2" fillId="0" borderId="1" xfId="0" applyFont="1" applyBorder="1">
      <alignment vertical="center"/>
    </xf>
    <xf numFmtId="0" fontId="3" fillId="0" borderId="0" xfId="0" applyFont="1">
      <alignment vertical="center"/>
    </xf>
    <xf numFmtId="0" fontId="3"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14" xfId="0" applyFont="1" applyBorder="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2" fillId="0" borderId="2" xfId="0" applyFont="1" applyBorder="1" applyAlignment="1">
      <alignment horizontal="left" vertical="center"/>
    </xf>
    <xf numFmtId="0" fontId="6" fillId="0" borderId="1"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xf>
    <xf numFmtId="0" fontId="4" fillId="0" borderId="0" xfId="0" applyFont="1">
      <alignment vertical="center"/>
    </xf>
    <xf numFmtId="176" fontId="4" fillId="0" borderId="0" xfId="0" applyNumberFormat="1" applyFont="1">
      <alignment vertical="center"/>
    </xf>
    <xf numFmtId="0" fontId="2" fillId="0" borderId="8" xfId="0" applyFont="1" applyBorder="1">
      <alignment vertical="center"/>
    </xf>
    <xf numFmtId="0" fontId="2" fillId="0" borderId="4" xfId="0" applyFont="1" applyBorder="1" applyAlignment="1">
      <alignment horizontal="centerContinuous" vertical="center"/>
    </xf>
    <xf numFmtId="0" fontId="2" fillId="0" borderId="3" xfId="0" applyFont="1" applyBorder="1" applyAlignment="1">
      <alignment horizontal="centerContinuous" vertical="center"/>
    </xf>
    <xf numFmtId="0" fontId="2" fillId="0" borderId="2" xfId="0" applyFont="1" applyBorder="1" applyAlignment="1">
      <alignment horizontal="centerContinuous" vertical="center"/>
    </xf>
    <xf numFmtId="49" fontId="2" fillId="0" borderId="2" xfId="0" applyNumberFormat="1" applyFont="1" applyBorder="1" applyAlignment="1">
      <alignment horizontal="right"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6" fillId="0" borderId="5" xfId="0" applyFont="1" applyBorder="1">
      <alignment vertical="center"/>
    </xf>
    <xf numFmtId="0" fontId="9" fillId="0" borderId="10" xfId="0" applyFont="1" applyBorder="1" applyAlignment="1">
      <alignment vertical="center" wrapText="1"/>
    </xf>
    <xf numFmtId="49" fontId="2" fillId="0" borderId="4" xfId="0" applyNumberFormat="1" applyFont="1" applyBorder="1" applyAlignment="1">
      <alignment horizontal="centerContinuous" vertical="center"/>
    </xf>
    <xf numFmtId="49" fontId="2" fillId="0" borderId="2" xfId="0" applyNumberFormat="1" applyFont="1" applyBorder="1" applyAlignment="1">
      <alignment horizontal="centerContinuous" vertical="center"/>
    </xf>
    <xf numFmtId="0" fontId="6" fillId="0" borderId="2" xfId="0" applyFont="1" applyBorder="1">
      <alignment vertical="center"/>
    </xf>
    <xf numFmtId="0" fontId="6" fillId="0" borderId="8" xfId="0" applyFont="1" applyBorder="1">
      <alignment vertical="center"/>
    </xf>
    <xf numFmtId="0" fontId="6" fillId="0" borderId="9" xfId="0" applyFont="1" applyBorder="1">
      <alignment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13" fillId="0" borderId="0" xfId="0" applyFont="1" applyAlignment="1">
      <alignment vertical="top"/>
    </xf>
    <xf numFmtId="0" fontId="4" fillId="0" borderId="0" xfId="0" applyFont="1" applyAlignment="1">
      <alignment horizontal="center" vertical="center"/>
    </xf>
    <xf numFmtId="0" fontId="5" fillId="0" borderId="4" xfId="0" applyFont="1" applyBorder="1" applyAlignment="1">
      <alignment horizontal="center" vertical="center"/>
    </xf>
    <xf numFmtId="0" fontId="6" fillId="0" borderId="4" xfId="0" applyFont="1" applyBorder="1" applyAlignment="1">
      <alignment horizontal="center" vertical="center"/>
    </xf>
    <xf numFmtId="0" fontId="2" fillId="0" borderId="3" xfId="0" applyFont="1" applyBorder="1" applyAlignment="1">
      <alignment horizontal="center" vertical="center"/>
    </xf>
    <xf numFmtId="0" fontId="5" fillId="0" borderId="1" xfId="0" applyFont="1" applyBorder="1" applyAlignment="1">
      <alignment vertical="center" wrapText="1"/>
    </xf>
    <xf numFmtId="0" fontId="5" fillId="0" borderId="0" xfId="0" applyFont="1">
      <alignment vertical="center"/>
    </xf>
    <xf numFmtId="0" fontId="5" fillId="0" borderId="9" xfId="0" applyFont="1" applyBorder="1">
      <alignment vertical="center"/>
    </xf>
    <xf numFmtId="0" fontId="13" fillId="0" borderId="0" xfId="0" applyFont="1">
      <alignment vertical="center"/>
    </xf>
    <xf numFmtId="0" fontId="13" fillId="0" borderId="0" xfId="0" applyFont="1" applyAlignment="1">
      <alignment horizontal="left" vertical="center"/>
    </xf>
    <xf numFmtId="0" fontId="13" fillId="0" borderId="9" xfId="0" applyFont="1" applyBorder="1">
      <alignment vertical="center"/>
    </xf>
    <xf numFmtId="0" fontId="15" fillId="0" borderId="0" xfId="0" applyFont="1">
      <alignment vertical="center"/>
    </xf>
    <xf numFmtId="0" fontId="17" fillId="0" borderId="0" xfId="0" applyFont="1">
      <alignment vertical="center"/>
    </xf>
    <xf numFmtId="0" fontId="19" fillId="0" borderId="0" xfId="0" applyFont="1">
      <alignment vertical="center"/>
    </xf>
    <xf numFmtId="0" fontId="16" fillId="0" borderId="0" xfId="0" applyFont="1" applyAlignment="1">
      <alignment horizontal="right" vertical="center"/>
    </xf>
    <xf numFmtId="0" fontId="15" fillId="0" borderId="0" xfId="0" applyFont="1" applyAlignment="1">
      <alignment horizontal="center" vertical="center"/>
    </xf>
    <xf numFmtId="0" fontId="15" fillId="0" borderId="16" xfId="0" applyFont="1" applyBorder="1">
      <alignment vertical="center"/>
    </xf>
    <xf numFmtId="0" fontId="15" fillId="0" borderId="17" xfId="0" applyFont="1" applyBorder="1">
      <alignment vertical="center"/>
    </xf>
    <xf numFmtId="0" fontId="15" fillId="0" borderId="18" xfId="0" applyFont="1" applyBorder="1">
      <alignment vertical="center"/>
    </xf>
    <xf numFmtId="0" fontId="15" fillId="0" borderId="19" xfId="0" applyFont="1" applyBorder="1">
      <alignment vertical="center"/>
    </xf>
    <xf numFmtId="0" fontId="15" fillId="0" borderId="20" xfId="0" applyFont="1" applyBorder="1">
      <alignment vertical="center"/>
    </xf>
    <xf numFmtId="0" fontId="16" fillId="0" borderId="0" xfId="0" applyFont="1" applyAlignment="1">
      <alignment vertical="center" wrapText="1"/>
    </xf>
    <xf numFmtId="0" fontId="16" fillId="0" borderId="20" xfId="0" applyFont="1" applyBorder="1" applyAlignment="1">
      <alignment vertical="center" wrapText="1"/>
    </xf>
    <xf numFmtId="49" fontId="15" fillId="0" borderId="20" xfId="0" applyNumberFormat="1" applyFont="1" applyBorder="1">
      <alignment vertical="center"/>
    </xf>
    <xf numFmtId="0" fontId="15" fillId="0" borderId="21" xfId="0" applyFont="1" applyBorder="1">
      <alignment vertical="center"/>
    </xf>
    <xf numFmtId="0" fontId="15" fillId="0" borderId="22" xfId="0" applyFont="1" applyBorder="1">
      <alignment vertical="center"/>
    </xf>
    <xf numFmtId="0" fontId="15" fillId="0" borderId="23" xfId="0" applyFont="1" applyBorder="1">
      <alignment vertical="center"/>
    </xf>
    <xf numFmtId="49" fontId="15" fillId="0" borderId="0" xfId="0" applyNumberFormat="1" applyFont="1" applyAlignment="1">
      <alignment horizontal="center" vertical="center"/>
    </xf>
    <xf numFmtId="0" fontId="2" fillId="0" borderId="0" xfId="1" applyFont="1"/>
    <xf numFmtId="0" fontId="2" fillId="0" borderId="1" xfId="1" applyFont="1" applyBorder="1" applyAlignment="1">
      <alignment horizontal="center" vertical="center"/>
    </xf>
    <xf numFmtId="0" fontId="2" fillId="0" borderId="1" xfId="1" applyFont="1" applyBorder="1"/>
    <xf numFmtId="0" fontId="4" fillId="0" borderId="0" xfId="1" applyFont="1"/>
    <xf numFmtId="0" fontId="2" fillId="0" borderId="0" xfId="1" applyFont="1" applyAlignment="1">
      <alignment horizontal="center" vertical="center"/>
    </xf>
    <xf numFmtId="49" fontId="2" fillId="0" borderId="0" xfId="0" applyNumberFormat="1" applyFont="1" applyAlignment="1">
      <alignment horizontal="left" vertical="center"/>
    </xf>
    <xf numFmtId="0" fontId="2" fillId="0" borderId="13" xfId="0" applyFont="1" applyBorder="1">
      <alignment vertical="center"/>
      <extLst>
        <ext xmlns:xfpb="http://schemas.microsoft.com/office/spreadsheetml/2022/featurepropertybag" uri="{C7286773-470A-42A8-94C5-96B5CB345126}">
          <xfpb:xfComplement i="0"/>
        </ext>
      </extLst>
    </xf>
    <xf numFmtId="0" fontId="23" fillId="0" borderId="0" xfId="0" applyFont="1" applyAlignment="1">
      <alignment horizontal="centerContinuous" vertical="center"/>
    </xf>
    <xf numFmtId="0" fontId="2" fillId="0" borderId="0" xfId="0" applyFont="1" applyAlignment="1">
      <alignment horizontal="centerContinuous" vertical="center"/>
    </xf>
    <xf numFmtId="49" fontId="2" fillId="0" borderId="0" xfId="0" applyNumberFormat="1" applyFont="1">
      <alignment vertical="center"/>
    </xf>
    <xf numFmtId="0" fontId="14" fillId="0" borderId="0" xfId="0" applyFont="1" applyAlignment="1">
      <alignment horizontal="centerContinuous" vertical="center"/>
    </xf>
    <xf numFmtId="49" fontId="2" fillId="0" borderId="0" xfId="0" applyNumberFormat="1" applyFont="1" applyAlignment="1">
      <alignment horizontal="right" vertical="center"/>
    </xf>
    <xf numFmtId="0" fontId="2" fillId="0" borderId="0" xfId="0" applyFont="1" applyAlignment="1">
      <alignment horizontal="right" vertical="center"/>
    </xf>
    <xf numFmtId="0" fontId="14" fillId="0" borderId="0" xfId="0" applyFont="1">
      <alignment vertical="center"/>
    </xf>
    <xf numFmtId="0" fontId="2" fillId="0" borderId="4" xfId="0" applyFont="1" applyBorder="1" applyAlignment="1">
      <alignment horizontal="center" vertical="center"/>
    </xf>
    <xf numFmtId="0" fontId="2" fillId="2" borderId="2" xfId="0" applyFont="1" applyFill="1" applyBorder="1" applyAlignment="1">
      <alignment horizontal="center" vertical="center"/>
    </xf>
    <xf numFmtId="0" fontId="2" fillId="2" borderId="2" xfId="0" applyFont="1" applyFill="1" applyBorder="1">
      <alignment vertical="center"/>
    </xf>
    <xf numFmtId="0" fontId="2" fillId="0" borderId="1" xfId="0" applyFont="1" applyBorder="1" applyAlignment="1">
      <alignment vertical="center" shrinkToFit="1"/>
    </xf>
    <xf numFmtId="0" fontId="11" fillId="0" borderId="0" xfId="0" applyFont="1">
      <alignment vertical="center"/>
    </xf>
    <xf numFmtId="0" fontId="26" fillId="0" borderId="0" xfId="0" applyFont="1">
      <alignment vertical="center"/>
    </xf>
    <xf numFmtId="0" fontId="2" fillId="0" borderId="0" xfId="0" applyFont="1" applyAlignment="1"/>
    <xf numFmtId="0" fontId="13" fillId="0" borderId="0" xfId="0" applyFont="1" applyAlignment="1"/>
    <xf numFmtId="0" fontId="13" fillId="0" borderId="9" xfId="0" applyFont="1" applyBorder="1" applyAlignment="1"/>
    <xf numFmtId="0" fontId="2" fillId="0" borderId="11" xfId="0" applyFont="1" applyBorder="1" applyAlignment="1">
      <alignment horizontal="center"/>
    </xf>
    <xf numFmtId="0" fontId="13" fillId="0" borderId="10" xfId="0" applyFont="1" applyBorder="1">
      <alignment vertical="center"/>
    </xf>
    <xf numFmtId="0" fontId="13" fillId="0" borderId="11" xfId="0" applyFont="1" applyBorder="1" applyAlignment="1">
      <alignment horizontal="center"/>
    </xf>
    <xf numFmtId="0" fontId="13" fillId="0" borderId="12" xfId="0" applyFont="1" applyBorder="1" applyAlignment="1">
      <alignment horizontal="center"/>
    </xf>
    <xf numFmtId="0" fontId="2" fillId="0" borderId="28" xfId="0" applyFont="1" applyBorder="1" applyAlignment="1">
      <alignment horizontal="center" vertical="center"/>
    </xf>
    <xf numFmtId="0" fontId="6" fillId="2" borderId="28" xfId="0" applyFont="1" applyFill="1" applyBorder="1" applyAlignment="1">
      <alignment horizontal="center" vertical="center"/>
    </xf>
    <xf numFmtId="0" fontId="6" fillId="0" borderId="0" xfId="0" applyFont="1" applyAlignment="1">
      <alignment horizontal="distributed"/>
    </xf>
    <xf numFmtId="0" fontId="6" fillId="0" borderId="0" xfId="0" applyFont="1" applyAlignment="1">
      <alignment horizontal="right"/>
    </xf>
    <xf numFmtId="0" fontId="2" fillId="0" borderId="0" xfId="1" applyFont="1" applyAlignment="1">
      <alignment horizontal="center"/>
    </xf>
    <xf numFmtId="0" fontId="2" fillId="3" borderId="2" xfId="0" applyFont="1" applyFill="1" applyBorder="1" applyProtection="1">
      <alignment vertical="center"/>
      <protection locked="0"/>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49" fontId="2" fillId="3" borderId="4" xfId="0" applyNumberFormat="1" applyFont="1" applyFill="1" applyBorder="1" applyAlignment="1" applyProtection="1">
      <alignment horizontal="left" vertical="center"/>
      <protection locked="0"/>
    </xf>
    <xf numFmtId="49" fontId="2" fillId="3" borderId="10" xfId="0" applyNumberFormat="1" applyFont="1" applyFill="1" applyBorder="1" applyProtection="1">
      <alignment vertical="center"/>
      <protection locked="0"/>
    </xf>
    <xf numFmtId="49" fontId="2" fillId="3" borderId="12" xfId="0" applyNumberFormat="1" applyFont="1" applyFill="1" applyBorder="1" applyProtection="1">
      <alignment vertical="center"/>
      <protection locked="0"/>
    </xf>
    <xf numFmtId="0" fontId="2" fillId="3" borderId="6" xfId="0" applyFont="1" applyFill="1" applyBorder="1" applyProtection="1">
      <alignment vertical="center"/>
      <protection locked="0"/>
    </xf>
    <xf numFmtId="0" fontId="2" fillId="3" borderId="37" xfId="0" applyFont="1" applyFill="1" applyBorder="1" applyProtection="1">
      <alignment vertical="center"/>
      <protection locked="0"/>
    </xf>
    <xf numFmtId="0" fontId="2" fillId="3" borderId="11" xfId="0" applyFont="1" applyFill="1" applyBorder="1" applyProtection="1">
      <alignment vertical="center"/>
      <protection locked="0"/>
    </xf>
    <xf numFmtId="0" fontId="2" fillId="3" borderId="1" xfId="0" applyFont="1" applyFill="1" applyBorder="1" applyProtection="1">
      <alignment vertical="center"/>
      <protection locked="0"/>
    </xf>
    <xf numFmtId="49" fontId="2" fillId="3" borderId="8" xfId="0" applyNumberFormat="1" applyFont="1" applyFill="1" applyBorder="1" applyProtection="1">
      <alignment vertical="center"/>
      <protection locked="0"/>
    </xf>
    <xf numFmtId="49" fontId="2" fillId="3" borderId="9" xfId="0" applyNumberFormat="1" applyFont="1" applyFill="1" applyBorder="1" applyProtection="1">
      <alignment vertical="center"/>
      <protection locked="0"/>
    </xf>
    <xf numFmtId="0" fontId="6" fillId="3" borderId="1"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shrinkToFit="1"/>
      <protection locked="0"/>
    </xf>
    <xf numFmtId="0" fontId="2" fillId="3" borderId="41" xfId="0" applyFont="1" applyFill="1" applyBorder="1" applyProtection="1">
      <alignment vertical="center"/>
      <protection locked="0"/>
    </xf>
    <xf numFmtId="0" fontId="2" fillId="0" borderId="0" xfId="0" applyFont="1" applyProtection="1">
      <alignment vertical="center"/>
      <protection locked="0"/>
    </xf>
    <xf numFmtId="0" fontId="2" fillId="3" borderId="0" xfId="0" applyFont="1" applyFill="1" applyAlignment="1" applyProtection="1">
      <alignment horizontal="right" vertical="center"/>
      <protection locked="0"/>
    </xf>
    <xf numFmtId="0" fontId="2" fillId="3" borderId="28"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0" xfId="0" applyFont="1" applyFill="1" applyProtection="1">
      <alignment vertical="center"/>
      <protection locked="0"/>
    </xf>
    <xf numFmtId="0" fontId="2" fillId="0" borderId="13"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3" borderId="48" xfId="0" applyFont="1" applyFill="1" applyBorder="1" applyProtection="1">
      <alignment vertical="center"/>
      <protection locked="0"/>
    </xf>
    <xf numFmtId="0" fontId="2" fillId="3" borderId="49" xfId="0" applyFont="1" applyFill="1" applyBorder="1" applyProtection="1">
      <alignment vertical="center"/>
      <protection locked="0"/>
    </xf>
    <xf numFmtId="0" fontId="2" fillId="0" borderId="4" xfId="0" applyFont="1" applyBorder="1">
      <alignment vertical="center"/>
    </xf>
    <xf numFmtId="0" fontId="28" fillId="0" borderId="0" xfId="0" applyFont="1">
      <alignment vertical="center"/>
    </xf>
    <xf numFmtId="14" fontId="28" fillId="0" borderId="0" xfId="0" applyNumberFormat="1" applyFont="1">
      <alignment vertical="center"/>
    </xf>
    <xf numFmtId="0" fontId="29" fillId="0" borderId="0" xfId="0" applyFont="1">
      <alignment vertical="center"/>
    </xf>
    <xf numFmtId="0" fontId="28" fillId="0" borderId="0" xfId="0" applyFont="1" applyProtection="1">
      <alignment vertical="center"/>
      <protection locked="0"/>
    </xf>
    <xf numFmtId="0" fontId="30" fillId="0" borderId="20" xfId="0" applyFont="1" applyBorder="1" applyAlignment="1">
      <alignment vertical="center" wrapText="1"/>
    </xf>
    <xf numFmtId="0" fontId="30" fillId="0" borderId="23" xfId="0" applyFont="1" applyBorder="1" applyAlignment="1">
      <alignment vertical="center" wrapText="1"/>
    </xf>
    <xf numFmtId="0" fontId="2" fillId="0" borderId="39" xfId="1" applyFont="1" applyBorder="1" applyAlignment="1">
      <alignment horizontal="center" vertical="center"/>
    </xf>
    <xf numFmtId="0" fontId="24" fillId="0" borderId="0" xfId="0" applyFont="1">
      <alignment vertical="center"/>
    </xf>
    <xf numFmtId="0" fontId="2" fillId="0" borderId="5"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2" xfId="0" applyFont="1" applyBorder="1">
      <alignment vertical="center"/>
    </xf>
    <xf numFmtId="49" fontId="2" fillId="3" borderId="2" xfId="0" applyNumberFormat="1" applyFont="1" applyFill="1" applyBorder="1" applyProtection="1">
      <alignment vertical="center"/>
      <protection locked="0"/>
    </xf>
    <xf numFmtId="0" fontId="2" fillId="3" borderId="4" xfId="0" applyFont="1" applyFill="1" applyBorder="1" applyProtection="1">
      <alignment vertical="center"/>
      <protection locked="0"/>
    </xf>
    <xf numFmtId="0" fontId="2" fillId="3" borderId="3" xfId="0" applyFont="1" applyFill="1" applyBorder="1" applyProtection="1">
      <alignment vertical="center"/>
      <protection locked="0"/>
    </xf>
    <xf numFmtId="0" fontId="2" fillId="3" borderId="10"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49" fontId="2" fillId="3" borderId="10" xfId="0" applyNumberFormat="1" applyFont="1" applyFill="1" applyBorder="1" applyProtection="1">
      <alignment vertical="center"/>
      <protection locked="0"/>
    </xf>
    <xf numFmtId="49" fontId="2" fillId="3" borderId="12" xfId="0" applyNumberFormat="1" applyFont="1" applyFill="1" applyBorder="1" applyProtection="1">
      <alignment vertical="center"/>
      <protection locked="0"/>
    </xf>
    <xf numFmtId="49" fontId="2" fillId="3" borderId="4" xfId="0" applyNumberFormat="1" applyFont="1" applyFill="1" applyBorder="1" applyAlignment="1" applyProtection="1">
      <alignment vertical="center" wrapText="1"/>
      <protection locked="0"/>
    </xf>
    <xf numFmtId="49" fontId="2" fillId="3" borderId="2" xfId="0" applyNumberFormat="1" applyFont="1" applyFill="1" applyBorder="1" applyAlignment="1" applyProtection="1">
      <alignment vertical="center" wrapText="1"/>
      <protection locked="0"/>
    </xf>
    <xf numFmtId="49" fontId="2" fillId="3" borderId="3" xfId="0" applyNumberFormat="1" applyFont="1" applyFill="1" applyBorder="1" applyAlignment="1" applyProtection="1">
      <alignment vertical="center" wrapText="1"/>
      <protection locked="0"/>
    </xf>
    <xf numFmtId="0" fontId="2" fillId="0" borderId="45" xfId="0" applyFont="1" applyBorder="1">
      <alignment vertical="center"/>
    </xf>
    <xf numFmtId="0" fontId="2" fillId="0" borderId="46" xfId="0" applyFont="1" applyBorder="1">
      <alignment vertical="center"/>
    </xf>
    <xf numFmtId="0" fontId="2" fillId="0" borderId="47" xfId="0" applyFont="1" applyBorder="1">
      <alignment vertical="center"/>
    </xf>
    <xf numFmtId="49" fontId="2" fillId="0" borderId="36" xfId="0" applyNumberFormat="1" applyFont="1" applyBorder="1" applyAlignment="1">
      <alignment horizontal="left" vertical="center"/>
    </xf>
    <xf numFmtId="49" fontId="2" fillId="0" borderId="37" xfId="0" applyNumberFormat="1" applyFont="1" applyBorder="1" applyAlignment="1">
      <alignment horizontal="left" vertical="center"/>
    </xf>
    <xf numFmtId="49" fontId="2" fillId="0" borderId="38" xfId="0" applyNumberFormat="1" applyFont="1" applyBorder="1" applyAlignment="1">
      <alignment horizontal="left" vertical="center"/>
    </xf>
    <xf numFmtId="0" fontId="2" fillId="0" borderId="36" xfId="0" applyFont="1" applyBorder="1">
      <alignment vertical="center"/>
    </xf>
    <xf numFmtId="0" fontId="2" fillId="0" borderId="37" xfId="0" applyFont="1" applyBorder="1">
      <alignment vertical="center"/>
    </xf>
    <xf numFmtId="0" fontId="2" fillId="0" borderId="38" xfId="0" applyFont="1" applyBorder="1">
      <alignment vertical="center"/>
    </xf>
    <xf numFmtId="49" fontId="2" fillId="0" borderId="42" xfId="0" applyNumberFormat="1" applyFont="1" applyBorder="1" applyAlignment="1">
      <alignment horizontal="left" vertical="center"/>
    </xf>
    <xf numFmtId="49" fontId="2" fillId="0" borderId="43" xfId="0" applyNumberFormat="1" applyFont="1" applyBorder="1" applyAlignment="1">
      <alignment horizontal="left" vertical="center"/>
    </xf>
    <xf numFmtId="49" fontId="2" fillId="0" borderId="44" xfId="0" applyNumberFormat="1" applyFont="1" applyBorder="1" applyAlignment="1">
      <alignment horizontal="left" vertical="center"/>
    </xf>
    <xf numFmtId="49" fontId="2" fillId="3" borderId="5" xfId="0" applyNumberFormat="1" applyFont="1" applyFill="1" applyBorder="1" applyProtection="1">
      <alignment vertical="center"/>
      <protection locked="0"/>
    </xf>
    <xf numFmtId="49" fontId="2" fillId="3" borderId="7" xfId="0" applyNumberFormat="1" applyFont="1" applyFill="1" applyBorder="1" applyProtection="1">
      <alignment vertical="center"/>
      <protection locked="0"/>
    </xf>
    <xf numFmtId="0" fontId="2" fillId="3" borderId="2" xfId="0" applyFont="1" applyFill="1" applyBorder="1" applyProtection="1">
      <alignment vertical="center"/>
      <protection locked="0"/>
    </xf>
    <xf numFmtId="0" fontId="2" fillId="3" borderId="4" xfId="0" applyFont="1" applyFill="1" applyBorder="1" applyAlignment="1" applyProtection="1">
      <alignment vertical="center" shrinkToFit="1"/>
      <protection locked="0"/>
    </xf>
    <xf numFmtId="0" fontId="2" fillId="3" borderId="2" xfId="0" applyFont="1" applyFill="1" applyBorder="1" applyAlignment="1" applyProtection="1">
      <alignment vertical="center" shrinkToFit="1"/>
      <protection locked="0"/>
    </xf>
    <xf numFmtId="0" fontId="2" fillId="3" borderId="3" xfId="0" applyFont="1" applyFill="1" applyBorder="1" applyAlignment="1" applyProtection="1">
      <alignment vertical="center" shrinkToFit="1"/>
      <protection locked="0"/>
    </xf>
    <xf numFmtId="49" fontId="2" fillId="3" borderId="4" xfId="0" applyNumberFormat="1" applyFont="1" applyFill="1" applyBorder="1" applyAlignment="1" applyProtection="1">
      <alignment horizontal="left" vertical="center"/>
      <protection locked="0"/>
    </xf>
    <xf numFmtId="49" fontId="2" fillId="3" borderId="3" xfId="0" applyNumberFormat="1" applyFont="1" applyFill="1" applyBorder="1" applyAlignment="1" applyProtection="1">
      <alignment horizontal="left" vertical="center"/>
      <protection locked="0"/>
    </xf>
    <xf numFmtId="176" fontId="2" fillId="0" borderId="11" xfId="0" applyNumberFormat="1" applyFont="1" applyBorder="1">
      <alignment vertical="center"/>
    </xf>
    <xf numFmtId="0" fontId="2" fillId="3" borderId="4" xfId="0" applyFont="1" applyFill="1" applyBorder="1" applyAlignment="1" applyProtection="1">
      <alignment horizontal="left" vertical="center"/>
      <protection locked="0"/>
    </xf>
    <xf numFmtId="0" fontId="2" fillId="3" borderId="2" xfId="0" applyFont="1" applyFill="1" applyBorder="1" applyAlignment="1" applyProtection="1">
      <alignment horizontal="left" vertical="center"/>
      <protection locked="0"/>
    </xf>
    <xf numFmtId="0" fontId="2" fillId="3" borderId="3" xfId="0" applyFont="1" applyFill="1" applyBorder="1" applyAlignment="1" applyProtection="1">
      <alignment horizontal="left" vertical="center"/>
      <protection locked="0"/>
    </xf>
    <xf numFmtId="176" fontId="2" fillId="0" borderId="0" xfId="0" applyNumberFormat="1" applyFont="1">
      <alignment vertical="center"/>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0" fontId="2" fillId="3" borderId="4" xfId="0" applyFont="1" applyFill="1" applyBorder="1" applyAlignment="1" applyProtection="1">
      <alignment horizontal="center" vertical="center" shrinkToFit="1"/>
      <protection locked="0"/>
    </xf>
    <xf numFmtId="0" fontId="2" fillId="3" borderId="3" xfId="0" applyFont="1" applyFill="1" applyBorder="1" applyAlignment="1" applyProtection="1">
      <alignment horizontal="center" vertical="center" shrinkToFit="1"/>
      <protection locked="0"/>
    </xf>
    <xf numFmtId="0" fontId="2" fillId="3" borderId="2" xfId="0" applyFont="1" applyFill="1" applyBorder="1" applyAlignment="1" applyProtection="1">
      <alignment horizontal="center" vertical="center" shrinkToFit="1"/>
      <protection locked="0"/>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4" fillId="0" borderId="4"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2" fillId="0" borderId="2" xfId="0" applyFont="1" applyBorder="1" applyAlignment="1">
      <alignment horizontal="center" vertical="center"/>
    </xf>
    <xf numFmtId="0" fontId="12" fillId="0" borderId="0" xfId="0" applyFont="1" applyAlignment="1">
      <alignment horizontal="center" vertical="top"/>
    </xf>
    <xf numFmtId="0" fontId="2" fillId="0" borderId="31" xfId="1" applyFont="1" applyBorder="1" applyAlignment="1">
      <alignment horizontal="center" vertical="center"/>
    </xf>
    <xf numFmtId="0" fontId="2" fillId="0" borderId="25" xfId="1" applyFont="1" applyBorder="1" applyAlignment="1">
      <alignment horizontal="center" vertical="center"/>
    </xf>
    <xf numFmtId="0" fontId="2" fillId="0" borderId="31" xfId="1" applyFont="1" applyBorder="1"/>
    <xf numFmtId="0" fontId="2" fillId="0" borderId="25" xfId="1" applyFont="1" applyBorder="1"/>
    <xf numFmtId="0" fontId="2" fillId="0" borderId="39" xfId="1" applyFont="1" applyBorder="1"/>
    <xf numFmtId="0" fontId="2" fillId="0" borderId="0" xfId="1" applyFont="1" applyAlignment="1">
      <alignment horizontal="center"/>
    </xf>
    <xf numFmtId="0" fontId="22" fillId="0" borderId="0" xfId="1" applyFont="1" applyAlignment="1">
      <alignment horizontal="center" vertical="center"/>
    </xf>
    <xf numFmtId="0" fontId="4" fillId="0" borderId="24" xfId="1" applyFont="1" applyBorder="1" applyAlignment="1">
      <alignment vertical="top" wrapText="1"/>
    </xf>
    <xf numFmtId="0" fontId="4" fillId="0" borderId="25" xfId="1" applyFont="1" applyBorder="1" applyAlignment="1">
      <alignment vertical="top" wrapText="1"/>
    </xf>
    <xf numFmtId="0" fontId="4" fillId="0" borderId="26" xfId="1" applyFont="1" applyBorder="1" applyAlignment="1">
      <alignment vertical="top" wrapText="1"/>
    </xf>
    <xf numFmtId="0" fontId="4" fillId="0" borderId="27" xfId="1" applyFont="1" applyBorder="1" applyAlignment="1">
      <alignment vertical="top" wrapText="1"/>
    </xf>
    <xf numFmtId="0" fontId="4" fillId="0" borderId="28" xfId="1" applyFont="1" applyBorder="1" applyAlignment="1">
      <alignment vertical="top" wrapText="1"/>
    </xf>
    <xf numFmtId="0" fontId="4" fillId="0" borderId="29" xfId="1" applyFont="1" applyBorder="1" applyAlignment="1">
      <alignment vertical="top" wrapText="1"/>
    </xf>
    <xf numFmtId="0" fontId="4" fillId="0" borderId="30" xfId="1" applyFont="1" applyBorder="1" applyAlignment="1">
      <alignment vertical="top" wrapText="1"/>
    </xf>
    <xf numFmtId="0" fontId="4" fillId="0" borderId="31" xfId="1" applyFont="1" applyBorder="1" applyAlignment="1">
      <alignment vertical="top" wrapText="1"/>
    </xf>
    <xf numFmtId="0" fontId="4" fillId="0" borderId="32" xfId="1" applyFont="1" applyBorder="1" applyAlignment="1">
      <alignment vertical="top" wrapText="1"/>
    </xf>
    <xf numFmtId="0" fontId="13" fillId="0" borderId="33" xfId="1" applyFont="1" applyBorder="1" applyAlignment="1">
      <alignment vertical="top" wrapText="1"/>
    </xf>
    <xf numFmtId="0" fontId="13" fillId="0" borderId="34" xfId="1" applyFont="1" applyBorder="1" applyAlignment="1">
      <alignment vertical="top" wrapText="1"/>
    </xf>
    <xf numFmtId="0" fontId="13" fillId="0" borderId="35" xfId="1" applyFont="1" applyBorder="1" applyAlignment="1">
      <alignment vertical="top" wrapText="1"/>
    </xf>
    <xf numFmtId="0" fontId="13" fillId="0" borderId="8" xfId="0" applyFont="1" applyBorder="1" applyAlignment="1">
      <alignment horizontal="center"/>
    </xf>
    <xf numFmtId="0" fontId="2" fillId="0" borderId="0" xfId="0" applyFont="1" applyAlignment="1">
      <alignment horizontal="center"/>
    </xf>
    <xf numFmtId="0" fontId="2" fillId="0" borderId="9" xfId="0" applyFont="1" applyBorder="1" applyAlignment="1">
      <alignment horizont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4" xfId="0" applyFont="1" applyBorder="1">
      <alignment vertical="center"/>
    </xf>
    <xf numFmtId="0" fontId="2" fillId="0" borderId="2" xfId="0" applyFont="1" applyBorder="1">
      <alignment vertical="center"/>
    </xf>
    <xf numFmtId="0" fontId="2" fillId="0" borderId="3" xfId="0" applyFont="1" applyBorder="1">
      <alignment vertical="center"/>
    </xf>
    <xf numFmtId="0" fontId="24" fillId="0" borderId="4" xfId="0" applyFont="1" applyBorder="1" applyAlignment="1">
      <alignment horizontal="center" vertical="center" shrinkToFit="1"/>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11" xfId="0" applyFont="1" applyBorder="1" applyAlignment="1">
      <alignment horizontal="center" vertical="center"/>
    </xf>
    <xf numFmtId="0" fontId="14" fillId="0" borderId="0" xfId="0" applyFont="1" applyAlignment="1">
      <alignment horizontal="center"/>
    </xf>
    <xf numFmtId="0" fontId="4" fillId="0" borderId="0" xfId="0" applyFont="1" applyAlignment="1">
      <alignment horizontal="center" vertical="center"/>
    </xf>
    <xf numFmtId="0" fontId="13" fillId="0" borderId="4" xfId="0" applyFont="1" applyBorder="1">
      <alignment vertical="center"/>
    </xf>
    <xf numFmtId="0" fontId="13" fillId="0" borderId="2" xfId="0" applyFont="1" applyBorder="1">
      <alignment vertical="center"/>
    </xf>
    <xf numFmtId="0" fontId="13" fillId="0" borderId="3" xfId="0" applyFont="1" applyBorder="1">
      <alignment vertical="center"/>
    </xf>
    <xf numFmtId="0" fontId="6" fillId="0" borderId="6" xfId="0" applyFont="1" applyBorder="1" applyAlignment="1"/>
    <xf numFmtId="0" fontId="17" fillId="0" borderId="0" xfId="0" applyFont="1">
      <alignment vertical="center"/>
    </xf>
    <xf numFmtId="0" fontId="17" fillId="0" borderId="20" xfId="0" applyFont="1" applyBorder="1">
      <alignment vertical="center"/>
    </xf>
    <xf numFmtId="0" fontId="16" fillId="0" borderId="0" xfId="0" applyFont="1" applyAlignment="1">
      <alignment vertical="center" shrinkToFit="1"/>
    </xf>
    <xf numFmtId="0" fontId="16" fillId="0" borderId="20" xfId="0" applyFont="1" applyBorder="1" applyAlignment="1">
      <alignment vertical="center" shrinkToFit="1"/>
    </xf>
    <xf numFmtId="0" fontId="18" fillId="0" borderId="0" xfId="0" applyFont="1" applyAlignment="1">
      <alignment vertical="center" shrinkToFit="1"/>
    </xf>
    <xf numFmtId="0" fontId="18" fillId="0" borderId="20" xfId="0" applyFont="1" applyBorder="1" applyAlignment="1">
      <alignment vertical="center" shrinkToFit="1"/>
    </xf>
    <xf numFmtId="0" fontId="19" fillId="0" borderId="0" xfId="0" applyFont="1" applyAlignment="1">
      <alignment vertical="center" wrapText="1"/>
    </xf>
    <xf numFmtId="0" fontId="19" fillId="0" borderId="20" xfId="0" applyFont="1" applyBorder="1" applyAlignment="1">
      <alignment vertical="center" wrapText="1"/>
    </xf>
    <xf numFmtId="0" fontId="2" fillId="3" borderId="42" xfId="0" applyFont="1" applyFill="1" applyBorder="1" applyAlignment="1" applyProtection="1">
      <alignment horizontal="center" vertical="center"/>
      <protection locked="0"/>
    </xf>
    <xf numFmtId="0" fontId="2" fillId="3" borderId="43" xfId="0" applyFont="1" applyFill="1" applyBorder="1" applyAlignment="1" applyProtection="1">
      <alignment horizontal="center" vertical="center"/>
      <protection locked="0"/>
    </xf>
    <xf numFmtId="0" fontId="2" fillId="3" borderId="44" xfId="0" applyFont="1" applyFill="1" applyBorder="1" applyAlignment="1" applyProtection="1">
      <alignment horizontal="center" vertical="center"/>
      <protection locked="0"/>
    </xf>
    <xf numFmtId="0" fontId="2" fillId="3" borderId="42" xfId="0" applyFont="1" applyFill="1" applyBorder="1" applyAlignment="1" applyProtection="1">
      <alignment vertical="center" shrinkToFit="1"/>
      <protection locked="0"/>
    </xf>
    <xf numFmtId="0" fontId="2" fillId="3" borderId="43" xfId="0" applyFont="1" applyFill="1" applyBorder="1" applyAlignment="1" applyProtection="1">
      <alignment vertical="center" shrinkToFit="1"/>
      <protection locked="0"/>
    </xf>
    <xf numFmtId="0" fontId="2" fillId="3" borderId="44" xfId="0" applyFont="1" applyFill="1" applyBorder="1" applyAlignment="1" applyProtection="1">
      <alignment vertical="center" shrinkToFit="1"/>
      <protection locked="0"/>
    </xf>
    <xf numFmtId="0" fontId="2" fillId="3" borderId="36" xfId="0" applyFont="1" applyFill="1" applyBorder="1" applyAlignment="1" applyProtection="1">
      <alignment vertical="center" shrinkToFit="1"/>
      <protection locked="0"/>
    </xf>
    <xf numFmtId="0" fontId="2" fillId="3" borderId="37" xfId="0" applyFont="1" applyFill="1" applyBorder="1" applyAlignment="1" applyProtection="1">
      <alignment vertical="center" shrinkToFit="1"/>
      <protection locked="0"/>
    </xf>
    <xf numFmtId="0" fontId="2" fillId="3" borderId="38" xfId="0" applyFont="1" applyFill="1" applyBorder="1" applyAlignment="1" applyProtection="1">
      <alignment vertical="center" shrinkToFit="1"/>
      <protection locked="0"/>
    </xf>
    <xf numFmtId="0" fontId="2" fillId="3" borderId="45" xfId="0" applyFont="1" applyFill="1" applyBorder="1" applyAlignment="1" applyProtection="1">
      <alignment vertical="center" shrinkToFit="1"/>
      <protection locked="0"/>
    </xf>
    <xf numFmtId="0" fontId="2" fillId="3" borderId="46" xfId="0" applyFont="1" applyFill="1" applyBorder="1" applyAlignment="1" applyProtection="1">
      <alignment vertical="center" shrinkToFit="1"/>
      <protection locked="0"/>
    </xf>
    <xf numFmtId="0" fontId="2" fillId="3" borderId="47" xfId="0" applyFont="1" applyFill="1" applyBorder="1" applyAlignment="1" applyProtection="1">
      <alignment vertical="center" shrinkToFit="1"/>
      <protection locked="0"/>
    </xf>
    <xf numFmtId="0" fontId="2" fillId="3" borderId="36" xfId="0" applyFont="1" applyFill="1" applyBorder="1" applyAlignment="1" applyProtection="1">
      <alignment horizontal="center" vertical="center"/>
      <protection locked="0"/>
    </xf>
    <xf numFmtId="0" fontId="2" fillId="3" borderId="37" xfId="0" applyFont="1" applyFill="1" applyBorder="1" applyAlignment="1" applyProtection="1">
      <alignment horizontal="center" vertical="center"/>
      <protection locked="0"/>
    </xf>
    <xf numFmtId="0" fontId="2" fillId="3" borderId="38" xfId="0" applyFont="1" applyFill="1" applyBorder="1" applyAlignment="1" applyProtection="1">
      <alignment horizontal="center" vertical="center"/>
      <protection locked="0"/>
    </xf>
    <xf numFmtId="0" fontId="6" fillId="0" borderId="0" xfId="0" applyFont="1">
      <alignment vertical="center"/>
    </xf>
    <xf numFmtId="0" fontId="6" fillId="0" borderId="0" xfId="0" applyFont="1" applyAlignment="1">
      <alignment vertical="center" wrapText="1"/>
    </xf>
    <xf numFmtId="0" fontId="2" fillId="2" borderId="2" xfId="0" applyFont="1" applyFill="1" applyBorder="1">
      <alignment vertical="center"/>
    </xf>
    <xf numFmtId="0" fontId="2" fillId="3" borderId="45" xfId="0" applyFont="1" applyFill="1" applyBorder="1" applyAlignment="1" applyProtection="1">
      <alignment horizontal="center" vertical="center"/>
      <protection locked="0"/>
    </xf>
    <xf numFmtId="0" fontId="2" fillId="3" borderId="46" xfId="0" applyFont="1" applyFill="1" applyBorder="1" applyAlignment="1" applyProtection="1">
      <alignment horizontal="center" vertical="center"/>
      <protection locked="0"/>
    </xf>
    <xf numFmtId="0" fontId="2" fillId="3" borderId="47" xfId="0" applyFont="1" applyFill="1" applyBorder="1" applyAlignment="1" applyProtection="1">
      <alignment horizontal="center" vertical="center"/>
      <protection locked="0"/>
    </xf>
    <xf numFmtId="0" fontId="6" fillId="0" borderId="0" xfId="0" applyFont="1" applyAlignment="1">
      <alignment vertical="center" shrinkToFit="1"/>
    </xf>
    <xf numFmtId="0" fontId="11" fillId="0" borderId="0" xfId="0" applyFont="1" applyAlignment="1">
      <alignment horizontal="center" vertical="center"/>
    </xf>
    <xf numFmtId="0" fontId="2" fillId="0" borderId="37" xfId="0" applyFont="1" applyBorder="1" applyAlignment="1">
      <alignment shrinkToFit="1"/>
    </xf>
    <xf numFmtId="0" fontId="6" fillId="0" borderId="13" xfId="0" applyFont="1" applyBorder="1" applyAlignment="1">
      <alignment horizontal="center" vertical="center" wrapText="1"/>
    </xf>
    <xf numFmtId="0" fontId="6" fillId="0" borderId="15" xfId="0" applyFont="1" applyBorder="1" applyAlignment="1">
      <alignment horizontal="center" vertical="center"/>
    </xf>
    <xf numFmtId="0" fontId="14" fillId="0" borderId="39" xfId="0" applyFont="1" applyBorder="1" applyAlignment="1">
      <alignment shrinkToFit="1"/>
    </xf>
    <xf numFmtId="0" fontId="6" fillId="0" borderId="4" xfId="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2" fillId="0" borderId="0" xfId="0" applyFont="1">
      <alignment vertical="center"/>
    </xf>
    <xf numFmtId="0" fontId="4" fillId="0" borderId="0" xfId="0" applyFont="1" applyAlignment="1">
      <alignment vertical="center" shrinkToFit="1"/>
    </xf>
    <xf numFmtId="0" fontId="2" fillId="0" borderId="37" xfId="0" applyFont="1" applyBorder="1" applyAlignment="1">
      <alignment vertical="center" shrinkToFit="1"/>
    </xf>
    <xf numFmtId="0" fontId="2" fillId="0" borderId="39" xfId="0" applyFont="1" applyBorder="1" applyAlignment="1">
      <alignment vertical="center" shrinkToFit="1"/>
    </xf>
    <xf numFmtId="0" fontId="24" fillId="0" borderId="39" xfId="0" applyFont="1" applyBorder="1" applyAlignment="1">
      <alignment vertical="center" shrinkToFit="1"/>
    </xf>
    <xf numFmtId="0" fontId="2" fillId="0" borderId="40" xfId="0" applyFont="1" applyBorder="1">
      <alignment vertical="center"/>
    </xf>
    <xf numFmtId="0" fontId="2" fillId="2" borderId="28" xfId="0" applyFont="1" applyFill="1" applyBorder="1">
      <alignment vertical="center"/>
    </xf>
    <xf numFmtId="0" fontId="2" fillId="0" borderId="28" xfId="0" applyFont="1" applyBorder="1">
      <alignment vertical="center"/>
    </xf>
    <xf numFmtId="0" fontId="2" fillId="0" borderId="29" xfId="0" applyFont="1" applyBorder="1" applyAlignment="1">
      <alignment vertical="center" shrinkToFit="1"/>
    </xf>
    <xf numFmtId="0" fontId="2" fillId="0" borderId="27" xfId="0" applyFont="1" applyBorder="1" applyAlignment="1">
      <alignment vertical="center" shrinkToFit="1"/>
    </xf>
    <xf numFmtId="0" fontId="24" fillId="0" borderId="0" xfId="0" applyFont="1" applyAlignment="1">
      <alignment horizontal="center" vertical="center"/>
    </xf>
    <xf numFmtId="0" fontId="14" fillId="0" borderId="28" xfId="0" applyFont="1" applyBorder="1" applyAlignment="1">
      <alignment horizontal="center" vertical="center"/>
    </xf>
    <xf numFmtId="0" fontId="2" fillId="0" borderId="32" xfId="0" applyFont="1" applyBorder="1" applyAlignment="1">
      <alignment vertical="center" shrinkToFit="1"/>
    </xf>
    <xf numFmtId="0" fontId="2" fillId="0" borderId="40" xfId="0" applyFont="1" applyBorder="1" applyAlignment="1">
      <alignment vertical="center" shrinkToFit="1"/>
    </xf>
    <xf numFmtId="0" fontId="2" fillId="0" borderId="30" xfId="0" applyFont="1" applyBorder="1" applyAlignment="1">
      <alignment vertical="center" shrinkToFit="1"/>
    </xf>
    <xf numFmtId="0" fontId="2" fillId="3" borderId="32" xfId="0" applyFont="1" applyFill="1" applyBorder="1" applyAlignment="1" applyProtection="1">
      <alignment horizontal="left" vertical="top" wrapText="1"/>
      <protection locked="0"/>
    </xf>
    <xf numFmtId="0" fontId="2" fillId="3" borderId="40" xfId="0" applyFont="1" applyFill="1" applyBorder="1" applyAlignment="1" applyProtection="1">
      <alignment horizontal="left" vertical="top" wrapText="1"/>
      <protection locked="0"/>
    </xf>
    <xf numFmtId="0" fontId="2" fillId="3" borderId="30" xfId="0" applyFont="1" applyFill="1" applyBorder="1" applyAlignment="1" applyProtection="1">
      <alignment horizontal="left" vertical="top" wrapText="1"/>
      <protection locked="0"/>
    </xf>
    <xf numFmtId="0" fontId="2" fillId="3" borderId="26" xfId="0" applyFont="1" applyFill="1" applyBorder="1" applyAlignment="1" applyProtection="1">
      <alignment horizontal="left" vertical="top" wrapText="1"/>
      <protection locked="0"/>
    </xf>
    <xf numFmtId="0" fontId="2" fillId="3" borderId="39" xfId="0" applyFont="1" applyFill="1" applyBorder="1" applyAlignment="1" applyProtection="1">
      <alignment horizontal="left" vertical="top" wrapText="1"/>
      <protection locked="0"/>
    </xf>
    <xf numFmtId="0" fontId="2" fillId="3" borderId="24" xfId="0" applyFont="1" applyFill="1" applyBorder="1" applyAlignment="1" applyProtection="1">
      <alignment horizontal="left" vertical="top" wrapText="1"/>
      <protection locked="0"/>
    </xf>
  </cellXfs>
  <cellStyles count="2">
    <cellStyle name="標準" xfId="0" builtinId="0"/>
    <cellStyle name="標準 2" xfId="1" xr:uid="{C1E6D5CC-B069-462A-BF9A-1DA634DE723F}"/>
  </cellStyles>
  <dxfs count="3">
    <dxf>
      <font>
        <color theme="1" tint="0.499984740745262"/>
      </font>
    </dxf>
    <dxf>
      <font>
        <color theme="1" tint="0.499984740745262"/>
      </font>
    </dxf>
    <dxf>
      <font>
        <color theme="1" tint="0.499984740745262"/>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257175</xdr:colOff>
      <xdr:row>9</xdr:row>
      <xdr:rowOff>266700</xdr:rowOff>
    </xdr:from>
    <xdr:to>
      <xdr:col>2</xdr:col>
      <xdr:colOff>19050</xdr:colOff>
      <xdr:row>12</xdr:row>
      <xdr:rowOff>57150</xdr:rowOff>
    </xdr:to>
    <xdr:sp macro="" textlink="">
      <xdr:nvSpPr>
        <xdr:cNvPr id="2" name="テキスト ボックス 1">
          <a:extLst>
            <a:ext uri="{FF2B5EF4-FFF2-40B4-BE49-F238E27FC236}">
              <a16:creationId xmlns:a16="http://schemas.microsoft.com/office/drawing/2014/main" id="{72477446-803D-CD80-F5E6-A560CA7B35EE}"/>
            </a:ext>
          </a:extLst>
        </xdr:cNvPr>
        <xdr:cNvSpPr txBox="1"/>
      </xdr:nvSpPr>
      <xdr:spPr>
        <a:xfrm>
          <a:off x="257175" y="2657475"/>
          <a:ext cx="923925"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800">
              <a:latin typeface="UD デジタル 教科書体 N-R" panose="02020400000000000000" pitchFamily="18" charset="-128"/>
              <a:ea typeface="UD デジタル 教科書体 N-R" panose="02020400000000000000" pitchFamily="18" charset="-128"/>
            </a:rPr>
            <a:t>学位授与機構等による</a:t>
          </a: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1000">
              <a:latin typeface="UD デジタル 教科書体 N-R" panose="02020400000000000000" pitchFamily="18" charset="-128"/>
              <a:ea typeface="UD デジタル 教科書体 N-R" panose="02020400000000000000" pitchFamily="18" charset="-128"/>
            </a:rPr>
            <a:t>受験資格取得日</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19050</xdr:colOff>
      <xdr:row>20</xdr:row>
      <xdr:rowOff>28575</xdr:rowOff>
    </xdr:from>
    <xdr:to>
      <xdr:col>5</xdr:col>
      <xdr:colOff>0</xdr:colOff>
      <xdr:row>56</xdr:row>
      <xdr:rowOff>152400</xdr:rowOff>
    </xdr:to>
    <xdr:sp macro="" textlink="" fLocksText="0">
      <xdr:nvSpPr>
        <xdr:cNvPr id="2" name="TextBox 1">
          <a:extLst>
            <a:ext uri="{FF2B5EF4-FFF2-40B4-BE49-F238E27FC236}">
              <a16:creationId xmlns:a16="http://schemas.microsoft.com/office/drawing/2014/main" id="{A6BA7A58-E370-4BC8-BF4D-9488117DDE40}"/>
            </a:ext>
          </a:extLst>
        </xdr:cNvPr>
        <xdr:cNvSpPr txBox="1"/>
      </xdr:nvSpPr>
      <xdr:spPr>
        <a:xfrm>
          <a:off x="19050" y="4010025"/>
          <a:ext cx="7362825" cy="698182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altLang="ja-JP" sz="1100">
              <a:latin typeface="UD デジタル 教科書体 NP-R" panose="02020400000000000000" pitchFamily="18" charset="-128"/>
              <a:ea typeface="UD デジタル 教科書体 NP-R" panose="02020400000000000000" pitchFamily="18" charset="-128"/>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17970</xdr:colOff>
      <xdr:row>9</xdr:row>
      <xdr:rowOff>95250</xdr:rowOff>
    </xdr:from>
    <xdr:to>
      <xdr:col>4</xdr:col>
      <xdr:colOff>1179734</xdr:colOff>
      <xdr:row>46</xdr:row>
      <xdr:rowOff>93646</xdr:rowOff>
    </xdr:to>
    <xdr:sp macro="" textlink="" fLocksText="0">
      <xdr:nvSpPr>
        <xdr:cNvPr id="2" name="TextBox 1">
          <a:extLst>
            <a:ext uri="{FF2B5EF4-FFF2-40B4-BE49-F238E27FC236}">
              <a16:creationId xmlns:a16="http://schemas.microsoft.com/office/drawing/2014/main" id="{661E4AE1-FFC4-4FA2-A4F2-85CD56695C99}"/>
            </a:ext>
          </a:extLst>
        </xdr:cNvPr>
        <xdr:cNvSpPr txBox="1"/>
      </xdr:nvSpPr>
      <xdr:spPr>
        <a:xfrm>
          <a:off x="17970" y="1730675"/>
          <a:ext cx="7362000" cy="69804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endParaRPr lang="en-US" altLang="ja-JP" sz="1100">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7517B-7083-40F1-9182-3C10873E6BEC}">
  <sheetPr codeName="Sheet1">
    <pageSetUpPr fitToPage="1"/>
  </sheetPr>
  <dimension ref="A1:M40"/>
  <sheetViews>
    <sheetView showGridLines="0" tabSelected="1" view="pageBreakPreview" zoomScaleNormal="100" zoomScaleSheetLayoutView="100" workbookViewId="0">
      <selection activeCell="B4" sqref="B4:I4"/>
    </sheetView>
  </sheetViews>
  <sheetFormatPr defaultRowHeight="15" x14ac:dyDescent="0.4"/>
  <cols>
    <col min="1" max="1" width="20.625" style="1" customWidth="1"/>
    <col min="2" max="2" width="2.375" style="1" customWidth="1"/>
    <col min="3" max="3" width="13.5" style="1" customWidth="1"/>
    <col min="4" max="4" width="2.375" style="1" customWidth="1"/>
    <col min="5" max="5" width="7.125" style="1" customWidth="1"/>
    <col min="6" max="6" width="9.5" style="1" customWidth="1"/>
    <col min="7" max="7" width="9.125" style="1" customWidth="1"/>
    <col min="8" max="8" width="4.125" style="1" customWidth="1"/>
    <col min="9" max="9" width="11.375" style="1" customWidth="1"/>
    <col min="10" max="10" width="9.5" style="130" bestFit="1" customWidth="1"/>
    <col min="11" max="16384" width="9" style="1"/>
  </cols>
  <sheetData>
    <row r="1" spans="1:13" ht="15.75" thickBot="1" x14ac:dyDescent="0.45">
      <c r="A1" s="1" t="s">
        <v>0</v>
      </c>
      <c r="G1" s="172" cm="1">
        <f t="array" aca="1" ref="G1" ca="1">IFERROR(IF(CELL("filename")&lt;&gt;"",NOW(),""),"")</f>
        <v>46197.63608113426</v>
      </c>
      <c r="H1" s="172"/>
      <c r="I1" s="172"/>
    </row>
    <row r="2" spans="1:13" ht="23.25" thickBot="1" x14ac:dyDescent="0.45">
      <c r="A2" s="18" t="s">
        <v>1</v>
      </c>
      <c r="B2" s="18"/>
      <c r="C2" s="18"/>
      <c r="D2" s="18"/>
      <c r="E2" s="18"/>
      <c r="F2" s="18"/>
      <c r="G2" s="4" t="s">
        <v>2</v>
      </c>
      <c r="H2" s="6"/>
      <c r="I2" s="3"/>
    </row>
    <row r="3" spans="1:13" ht="21" customHeight="1" thickBot="1" x14ac:dyDescent="0.45">
      <c r="A3" s="137"/>
      <c r="B3" s="5"/>
      <c r="C3" s="5"/>
      <c r="D3" s="5"/>
      <c r="E3" s="5"/>
      <c r="F3" s="5"/>
      <c r="H3" s="5"/>
      <c r="J3" s="130" t="s">
        <v>3</v>
      </c>
      <c r="K3" s="19"/>
      <c r="L3" s="19"/>
      <c r="M3" s="19"/>
    </row>
    <row r="4" spans="1:13" ht="18.75" customHeight="1" thickBot="1" x14ac:dyDescent="0.45">
      <c r="A4" s="4" t="s">
        <v>4</v>
      </c>
      <c r="B4" s="173"/>
      <c r="C4" s="174"/>
      <c r="D4" s="174"/>
      <c r="E4" s="174"/>
      <c r="F4" s="174"/>
      <c r="G4" s="174"/>
      <c r="H4" s="174"/>
      <c r="I4" s="175"/>
      <c r="K4" s="19"/>
      <c r="L4" s="19"/>
      <c r="M4" s="19"/>
    </row>
    <row r="5" spans="1:13" ht="18.75" customHeight="1" thickBot="1" x14ac:dyDescent="0.45">
      <c r="A5" s="4" t="s">
        <v>5</v>
      </c>
      <c r="B5" s="143"/>
      <c r="C5" s="166"/>
      <c r="D5" s="166"/>
      <c r="E5" s="144"/>
      <c r="F5" s="4" t="s">
        <v>6</v>
      </c>
      <c r="G5" s="143"/>
      <c r="H5" s="166"/>
      <c r="I5" s="144"/>
      <c r="J5" s="130" t="s">
        <v>7</v>
      </c>
      <c r="K5" s="19"/>
      <c r="L5" s="19"/>
      <c r="M5" s="19"/>
    </row>
    <row r="6" spans="1:13" ht="18.75" customHeight="1" thickBot="1" x14ac:dyDescent="0.45">
      <c r="A6" s="4" t="s">
        <v>8</v>
      </c>
      <c r="B6" s="143"/>
      <c r="C6" s="166"/>
      <c r="D6" s="166"/>
      <c r="E6" s="166"/>
      <c r="F6" s="166"/>
      <c r="G6" s="166"/>
      <c r="H6" s="166"/>
      <c r="I6" s="144"/>
      <c r="J6" s="130" t="s">
        <v>9</v>
      </c>
      <c r="K6" s="19"/>
      <c r="L6" s="19"/>
      <c r="M6" s="19"/>
    </row>
    <row r="7" spans="1:13" ht="18.75" customHeight="1" thickBot="1" x14ac:dyDescent="0.45">
      <c r="A7" s="4" t="s">
        <v>10</v>
      </c>
      <c r="B7" s="164"/>
      <c r="C7" s="165"/>
      <c r="I7" s="10"/>
      <c r="J7" s="131" t="s">
        <v>11</v>
      </c>
      <c r="K7" s="19"/>
      <c r="L7" s="19"/>
      <c r="M7" s="19"/>
    </row>
    <row r="8" spans="1:13" ht="18.75" customHeight="1" thickBot="1" x14ac:dyDescent="0.45">
      <c r="A8" s="4" t="s">
        <v>12</v>
      </c>
      <c r="B8" s="143"/>
      <c r="C8" s="144"/>
      <c r="I8" s="10"/>
      <c r="K8" s="19"/>
      <c r="L8" s="19"/>
      <c r="M8" s="19"/>
    </row>
    <row r="9" spans="1:13" ht="18.75" customHeight="1" thickBot="1" x14ac:dyDescent="0.45">
      <c r="A9" s="4" t="s">
        <v>13</v>
      </c>
      <c r="B9" s="143"/>
      <c r="C9" s="166"/>
      <c r="D9" s="166"/>
      <c r="E9" s="166"/>
      <c r="F9" s="166"/>
      <c r="G9" s="166"/>
      <c r="H9" s="166"/>
      <c r="I9" s="144"/>
      <c r="J9" s="130" t="s">
        <v>14</v>
      </c>
      <c r="K9" s="19"/>
      <c r="L9" s="19"/>
      <c r="M9" s="19"/>
    </row>
    <row r="10" spans="1:13" ht="18.75" customHeight="1" thickBot="1" x14ac:dyDescent="0.45">
      <c r="A10" s="4" t="s">
        <v>15</v>
      </c>
      <c r="B10" s="170"/>
      <c r="C10" s="171"/>
      <c r="I10" s="10"/>
      <c r="J10" s="130" t="s">
        <v>16</v>
      </c>
      <c r="K10" s="19"/>
      <c r="L10" s="19"/>
      <c r="M10" s="19"/>
    </row>
    <row r="11" spans="1:13" ht="18.75" customHeight="1" thickBot="1" x14ac:dyDescent="0.45">
      <c r="A11" s="4" t="s">
        <v>17</v>
      </c>
      <c r="B11" s="167"/>
      <c r="C11" s="168"/>
      <c r="D11" s="168"/>
      <c r="E11" s="168"/>
      <c r="F11" s="168"/>
      <c r="G11" s="168"/>
      <c r="H11" s="168"/>
      <c r="I11" s="169"/>
      <c r="J11" s="130" t="s">
        <v>18</v>
      </c>
      <c r="K11" s="19"/>
      <c r="L11" s="19"/>
      <c r="M11" s="19"/>
    </row>
    <row r="12" spans="1:13" ht="18.75" customHeight="1" thickBot="1" x14ac:dyDescent="0.45">
      <c r="A12" s="89" t="s">
        <v>19</v>
      </c>
      <c r="B12" s="167"/>
      <c r="C12" s="168"/>
      <c r="D12" s="168"/>
      <c r="E12" s="168"/>
      <c r="F12" s="168"/>
      <c r="G12" s="168"/>
      <c r="H12" s="168"/>
      <c r="I12" s="169"/>
      <c r="J12" s="130" t="s">
        <v>20</v>
      </c>
      <c r="K12" s="19"/>
      <c r="L12" s="19"/>
      <c r="M12" s="19"/>
    </row>
    <row r="13" spans="1:13" ht="18.75" customHeight="1" thickBot="1" x14ac:dyDescent="0.45">
      <c r="A13" s="4" t="s">
        <v>21</v>
      </c>
      <c r="B13" s="143"/>
      <c r="C13" s="166"/>
      <c r="D13" s="166"/>
      <c r="E13" s="166"/>
      <c r="F13" s="166"/>
      <c r="G13" s="166"/>
      <c r="H13" s="166"/>
      <c r="I13" s="144"/>
      <c r="J13" s="130" t="s">
        <v>22</v>
      </c>
      <c r="K13" s="19"/>
      <c r="L13" s="19"/>
      <c r="M13" s="19"/>
    </row>
    <row r="14" spans="1:13" ht="18.75" customHeight="1" thickBot="1" x14ac:dyDescent="0.45">
      <c r="A14" s="4" t="s">
        <v>23</v>
      </c>
      <c r="B14" s="170"/>
      <c r="C14" s="171"/>
      <c r="D14" s="8"/>
      <c r="E14" s="8"/>
      <c r="F14" s="8"/>
      <c r="G14" s="8"/>
      <c r="H14" s="8"/>
      <c r="I14" s="9"/>
      <c r="J14" s="130" t="s">
        <v>24</v>
      </c>
      <c r="K14" s="19"/>
      <c r="L14" s="19"/>
      <c r="M14" s="19"/>
    </row>
    <row r="15" spans="1:13" ht="18.75" customHeight="1" thickBot="1" x14ac:dyDescent="0.45">
      <c r="A15" s="4" t="s">
        <v>25</v>
      </c>
      <c r="B15" s="170"/>
      <c r="C15" s="171"/>
      <c r="D15" s="28"/>
      <c r="I15" s="10"/>
      <c r="J15" s="130" t="s">
        <v>26</v>
      </c>
      <c r="K15" s="19"/>
      <c r="L15" s="19"/>
      <c r="M15" s="19"/>
    </row>
    <row r="16" spans="1:13" ht="18.75" customHeight="1" thickBot="1" x14ac:dyDescent="0.45">
      <c r="A16" s="4" t="s">
        <v>27</v>
      </c>
      <c r="B16" s="143"/>
      <c r="C16" s="144"/>
      <c r="I16" s="10"/>
      <c r="K16" s="19"/>
      <c r="L16" s="19"/>
      <c r="M16" s="19"/>
    </row>
    <row r="17" spans="1:13" ht="18.75" customHeight="1" thickBot="1" x14ac:dyDescent="0.45">
      <c r="A17" s="4" t="s">
        <v>28</v>
      </c>
      <c r="B17" s="143"/>
      <c r="C17" s="166"/>
      <c r="D17" s="166"/>
      <c r="E17" s="166"/>
      <c r="F17" s="166"/>
      <c r="G17" s="166"/>
      <c r="H17" s="166"/>
      <c r="I17" s="144"/>
      <c r="K17" s="19"/>
      <c r="L17" s="19"/>
      <c r="M17" s="19"/>
    </row>
    <row r="18" spans="1:13" ht="18.75" customHeight="1" thickBot="1" x14ac:dyDescent="0.45">
      <c r="A18" s="4" t="s">
        <v>29</v>
      </c>
      <c r="B18" s="143"/>
      <c r="C18" s="166"/>
      <c r="D18" s="166"/>
      <c r="E18" s="166"/>
      <c r="F18" s="166"/>
      <c r="G18" s="166"/>
      <c r="H18" s="166"/>
      <c r="I18" s="144"/>
    </row>
    <row r="19" spans="1:13" ht="18.75" customHeight="1" thickBot="1" x14ac:dyDescent="0.45">
      <c r="A19" s="4" t="s">
        <v>30</v>
      </c>
      <c r="B19" s="143"/>
      <c r="C19" s="166"/>
      <c r="D19" s="166"/>
      <c r="E19" s="166"/>
      <c r="F19" s="166"/>
      <c r="G19" s="166"/>
      <c r="H19" s="166"/>
      <c r="I19" s="144"/>
    </row>
    <row r="20" spans="1:13" ht="18.75" customHeight="1" thickBot="1" x14ac:dyDescent="0.45">
      <c r="A20" s="4" t="s">
        <v>31</v>
      </c>
      <c r="B20" s="143"/>
      <c r="C20" s="166"/>
      <c r="D20" s="166"/>
      <c r="E20" s="144"/>
      <c r="I20" s="10"/>
    </row>
    <row r="21" spans="1:13" ht="18.75" customHeight="1" thickBot="1" x14ac:dyDescent="0.45">
      <c r="A21" s="4" t="s">
        <v>32</v>
      </c>
      <c r="B21" s="145"/>
      <c r="C21" s="146"/>
      <c r="I21" s="10"/>
      <c r="J21" s="130" t="s">
        <v>33</v>
      </c>
    </row>
    <row r="22" spans="1:13" ht="18.75" customHeight="1" thickBot="1" x14ac:dyDescent="0.45">
      <c r="A22" s="4" t="s">
        <v>34</v>
      </c>
      <c r="B22" s="143"/>
      <c r="C22" s="144"/>
      <c r="I22" s="10"/>
      <c r="J22" s="131" t="s">
        <v>35</v>
      </c>
      <c r="K22" s="19"/>
      <c r="L22" s="19"/>
      <c r="M22" s="19"/>
    </row>
    <row r="23" spans="1:13" ht="18.75" customHeight="1" thickBot="1" x14ac:dyDescent="0.45">
      <c r="A23" s="4" t="s">
        <v>36</v>
      </c>
      <c r="B23" s="164"/>
      <c r="C23" s="165"/>
      <c r="I23" s="10"/>
      <c r="J23" s="130" t="s">
        <v>37</v>
      </c>
    </row>
    <row r="24" spans="1:13" ht="18.75" customHeight="1" thickBot="1" x14ac:dyDescent="0.45">
      <c r="A24" s="4" t="s">
        <v>38</v>
      </c>
      <c r="B24" s="143"/>
      <c r="C24" s="144"/>
      <c r="I24" s="10"/>
    </row>
    <row r="25" spans="1:13" ht="18.75" customHeight="1" thickBot="1" x14ac:dyDescent="0.45">
      <c r="A25" s="14" t="s">
        <v>39</v>
      </c>
      <c r="B25" s="147"/>
      <c r="C25" s="148"/>
      <c r="I25" s="10"/>
      <c r="J25" s="130" t="s">
        <v>40</v>
      </c>
    </row>
    <row r="26" spans="1:13" ht="18.75" customHeight="1" x14ac:dyDescent="0.4">
      <c r="A26" s="78" t="s">
        <v>41</v>
      </c>
      <c r="B26" s="110"/>
      <c r="C26" s="152" t="s">
        <v>42</v>
      </c>
      <c r="D26" s="153"/>
      <c r="E26" s="153"/>
      <c r="F26" s="154"/>
      <c r="I26" s="10"/>
    </row>
    <row r="27" spans="1:13" ht="18.75" customHeight="1" x14ac:dyDescent="0.4">
      <c r="A27" s="16" t="s">
        <v>43</v>
      </c>
      <c r="B27" s="111"/>
      <c r="C27" s="155" t="s">
        <v>44</v>
      </c>
      <c r="D27" s="156"/>
      <c r="E27" s="156"/>
      <c r="F27" s="157"/>
      <c r="I27" s="10"/>
    </row>
    <row r="28" spans="1:13" ht="18.75" customHeight="1" x14ac:dyDescent="0.4">
      <c r="A28" s="16"/>
      <c r="B28" s="111"/>
      <c r="C28" s="158" t="s">
        <v>45</v>
      </c>
      <c r="D28" s="159"/>
      <c r="E28" s="159"/>
      <c r="F28" s="160"/>
      <c r="I28" s="10"/>
    </row>
    <row r="29" spans="1:13" ht="18.75" customHeight="1" thickBot="1" x14ac:dyDescent="0.45">
      <c r="A29" s="15"/>
      <c r="B29" s="112"/>
      <c r="C29" s="161" t="s">
        <v>46</v>
      </c>
      <c r="D29" s="162"/>
      <c r="E29" s="162"/>
      <c r="F29" s="163"/>
      <c r="I29" s="10"/>
    </row>
    <row r="30" spans="1:13" ht="19.5" customHeight="1" thickBot="1" x14ac:dyDescent="0.45">
      <c r="A30" s="89" t="s">
        <v>47</v>
      </c>
      <c r="B30" s="149"/>
      <c r="C30" s="150"/>
      <c r="D30" s="151"/>
      <c r="I30" s="10"/>
      <c r="J30" s="130" t="s">
        <v>48</v>
      </c>
    </row>
    <row r="31" spans="1:13" ht="18.75" customHeight="1" thickBot="1" x14ac:dyDescent="0.45">
      <c r="A31" s="14" t="s">
        <v>49</v>
      </c>
      <c r="B31" s="138" t="s">
        <v>50</v>
      </c>
      <c r="C31" s="139"/>
      <c r="D31" s="113" t="s">
        <v>51</v>
      </c>
      <c r="E31" s="129" t="s">
        <v>52</v>
      </c>
      <c r="F31" s="2"/>
      <c r="G31" s="2"/>
      <c r="H31" s="2"/>
      <c r="I31" s="3"/>
    </row>
    <row r="32" spans="1:13" ht="18.75" customHeight="1" thickBot="1" x14ac:dyDescent="0.45">
      <c r="A32" s="16"/>
      <c r="B32" s="140"/>
      <c r="C32" s="141"/>
      <c r="D32" s="113" t="s">
        <v>51</v>
      </c>
      <c r="E32" s="129" t="s">
        <v>53</v>
      </c>
      <c r="F32" s="142"/>
      <c r="G32" s="142"/>
      <c r="H32" s="142"/>
      <c r="I32" s="3" t="s">
        <v>54</v>
      </c>
      <c r="J32" s="130" t="s">
        <v>55</v>
      </c>
    </row>
    <row r="33" spans="1:12" ht="18.75" customHeight="1" thickBot="1" x14ac:dyDescent="0.45">
      <c r="A33" s="16"/>
      <c r="B33" s="138" t="s">
        <v>56</v>
      </c>
      <c r="C33" s="139"/>
      <c r="D33" s="113" t="s">
        <v>51</v>
      </c>
      <c r="E33" s="129" t="s">
        <v>57</v>
      </c>
      <c r="F33" s="2"/>
      <c r="G33" s="2"/>
      <c r="H33" s="2"/>
      <c r="I33" s="3"/>
    </row>
    <row r="34" spans="1:12" ht="18.75" customHeight="1" thickBot="1" x14ac:dyDescent="0.45">
      <c r="A34" s="15"/>
      <c r="B34" s="140"/>
      <c r="C34" s="141"/>
      <c r="D34" s="113" t="s">
        <v>51</v>
      </c>
      <c r="E34" s="12" t="s">
        <v>58</v>
      </c>
      <c r="F34" s="12"/>
      <c r="G34" s="12"/>
      <c r="H34" s="12"/>
      <c r="I34" s="13"/>
      <c r="L34" s="77"/>
    </row>
    <row r="35" spans="1:12" x14ac:dyDescent="0.4">
      <c r="L35" s="77"/>
    </row>
    <row r="36" spans="1:12" x14ac:dyDescent="0.4">
      <c r="A36" s="17" t="s">
        <v>59</v>
      </c>
      <c r="B36" s="17"/>
      <c r="C36" s="17"/>
      <c r="D36" s="17"/>
      <c r="E36" s="17"/>
      <c r="F36" s="17"/>
      <c r="G36" s="17"/>
      <c r="H36" s="17"/>
    </row>
    <row r="37" spans="1:12" x14ac:dyDescent="0.4">
      <c r="A37" s="17" t="s">
        <v>60</v>
      </c>
      <c r="B37" s="17"/>
      <c r="C37" s="17"/>
      <c r="D37" s="17"/>
      <c r="E37" s="17"/>
      <c r="F37" s="17"/>
      <c r="G37" s="17"/>
      <c r="H37" s="17"/>
      <c r="I37" s="17"/>
      <c r="L37" s="77"/>
    </row>
    <row r="38" spans="1:12" x14ac:dyDescent="0.4">
      <c r="A38" s="17" t="s">
        <v>61</v>
      </c>
      <c r="B38" s="17"/>
      <c r="C38" s="17"/>
      <c r="D38" s="17"/>
      <c r="E38" s="17"/>
      <c r="F38" s="17"/>
      <c r="G38" s="17"/>
      <c r="H38" s="17"/>
      <c r="I38" s="17"/>
    </row>
    <row r="39" spans="1:12" x14ac:dyDescent="0.4">
      <c r="A39" s="17"/>
      <c r="B39" s="17"/>
      <c r="C39" s="17"/>
      <c r="D39" s="17"/>
      <c r="E39" s="17"/>
      <c r="F39" s="17"/>
      <c r="G39" s="17"/>
      <c r="H39" s="17"/>
      <c r="I39" s="17"/>
    </row>
    <row r="40" spans="1:12" x14ac:dyDescent="0.4">
      <c r="A40" s="17"/>
    </row>
  </sheetData>
  <sheetProtection algorithmName="SHA-512" hashValue="eLyyulVegRQkyEkwB8TnnHOdLWRqZU5MVPePQxR0m4tsGIAW6Pxp0ZFhrKQukDwPpoas2J4dPgARzWKt2jTLrQ==" saltValue="yUFe5OauG/qzXUMDEmJ/Sw==" spinCount="100000" sheet="1" objects="1" scenarios="1" selectLockedCells="1"/>
  <mergeCells count="34">
    <mergeCell ref="B7:C7"/>
    <mergeCell ref="B8:C8"/>
    <mergeCell ref="B9:I9"/>
    <mergeCell ref="B10:C10"/>
    <mergeCell ref="G1:I1"/>
    <mergeCell ref="B6:I6"/>
    <mergeCell ref="B5:E5"/>
    <mergeCell ref="G5:I5"/>
    <mergeCell ref="B4:I4"/>
    <mergeCell ref="B11:I11"/>
    <mergeCell ref="B12:I12"/>
    <mergeCell ref="B13:I13"/>
    <mergeCell ref="B14:C14"/>
    <mergeCell ref="B15:C15"/>
    <mergeCell ref="B16:C16"/>
    <mergeCell ref="B17:I17"/>
    <mergeCell ref="B18:I18"/>
    <mergeCell ref="B19:I19"/>
    <mergeCell ref="B20:E20"/>
    <mergeCell ref="B22:C22"/>
    <mergeCell ref="B24:C24"/>
    <mergeCell ref="B21:C21"/>
    <mergeCell ref="B25:C25"/>
    <mergeCell ref="B30:D30"/>
    <mergeCell ref="C26:F26"/>
    <mergeCell ref="C27:F27"/>
    <mergeCell ref="C28:F28"/>
    <mergeCell ref="C29:F29"/>
    <mergeCell ref="B23:C23"/>
    <mergeCell ref="B31:C31"/>
    <mergeCell ref="B32:C32"/>
    <mergeCell ref="B33:C33"/>
    <mergeCell ref="B34:C34"/>
    <mergeCell ref="F32:H32"/>
  </mergeCells>
  <phoneticPr fontId="1"/>
  <dataValidations count="17">
    <dataValidation type="list" allowBlank="1" showInputMessage="1" showErrorMessage="1" sqref="B16" xr:uid="{95448A8D-9FC0-409E-8512-FEB546C84DE2}">
      <formula1>"国立,公立,私立,その他"</formula1>
    </dataValidation>
    <dataValidation type="list" allowBlank="1" showInputMessage="1" showErrorMessage="1" sqref="B8" xr:uid="{C98715EB-C889-4537-B404-080D951A6FBD}">
      <formula1>"男,女"</formula1>
    </dataValidation>
    <dataValidation type="list" allowBlank="1" showInputMessage="1" showErrorMessage="1" sqref="B20" xr:uid="{932FDA62-E62B-4844-B94B-06FDCDED4678}">
      <formula1>"①法学系,②(法学系を除く)社会学系,③人文科学系,④教育系,⑤理学系,⑥工学系,⑦農学系,⑧医療看護系,⑨その他"</formula1>
    </dataValidation>
    <dataValidation type="list" allowBlank="1" showInputMessage="1" showErrorMessage="1" sqref="E22:E23" xr:uid="{E05BE200-B8FC-4068-B61B-9E2613460A0B}">
      <formula1>"卒業,卒業見込"</formula1>
    </dataValidation>
    <dataValidation type="list" allowBlank="1" showInputMessage="1" showErrorMessage="1" sqref="B24" xr:uid="{F7BD9F55-9ECC-4340-8259-1D6D4089B8A9}">
      <formula1>"有,無"</formula1>
    </dataValidation>
    <dataValidation type="list" allowBlank="1" showInputMessage="1" showErrorMessage="1" sqref="B21:C21" xr:uid="{B9CFED1C-D575-48F2-B16A-665101642509}">
      <formula1>"3,4"</formula1>
    </dataValidation>
    <dataValidation type="list" allowBlank="1" showInputMessage="1" showErrorMessage="1" sqref="D31:D34 B32 B34 B26:B29" xr:uid="{5FA2FBF4-387A-45D6-874C-871B2A1BADC5}">
      <formula1>"✓,　"</formula1>
    </dataValidation>
    <dataValidation type="list" allowBlank="1" showInputMessage="1" showErrorMessage="1" sqref="B25:C25" xr:uid="{562C43AF-3511-4F59-8994-1AE7B8134A91}">
      <formula1>"(1),(1)と(10),(2),(3),(4),(5),(6),(7),(8),(9),(10),(11),(12)"</formula1>
    </dataValidation>
    <dataValidation type="custom" allowBlank="1" showInputMessage="1" showErrorMessage="1" errorTitle="入力エラー" error="半角カタカナと半角スペースのみ入力可能です。" sqref="G5:I5" xr:uid="{5D0533E9-4A96-454E-AD06-7E896B8208A2}">
      <formula1>AND(LEN(G5)=LENB(G5), COUNT(INDEX(FIND(MID(G5,ROW(INDIRECT("1:"&amp;LEN(G5))),1)," ｦｧｨｩｪｫｬｭｮｯｰｱｲｳｴｵｶｷｸｹｺｻｼｽｾｿﾀﾁﾂﾃﾄﾅﾆﾇﾈﾉﾊﾋﾌﾍﾎﾏﾐﾑﾒﾓﾔﾕﾖﾗﾘﾙﾚﾛﾜﾝﾞﾟ"),))=LEN(G5))</formula1>
    </dataValidation>
    <dataValidation type="custom" imeMode="disabled" allowBlank="1" showInputMessage="1" showErrorMessage="1" errorTitle="入力形式エラー" error="郵便番号はハイフンなしの半角数字7桁で入力してください。" sqref="B10:C10" xr:uid="{A39D967D-61F2-4D36-AE89-8487A0D0ED32}">
      <formula1>AND(LEN(B10)=7, LEN(B10)=LENB(B10), ISNUMBER(B10*1))</formula1>
    </dataValidation>
    <dataValidation type="custom" imeMode="disabled" allowBlank="1" showInputMessage="1" showErrorMessage="1" errorTitle="入力形式エラー" error="携帯電話番号はハイフンなしの半角数字11桁で入力してください。" sqref="B15:C15" xr:uid="{D5CA1696-C2EA-43DA-AC0D-3579773844CA}">
      <formula1>AND(LEN(B15)=11, LEN(B15)=LENB(B15), ISNUMBER(B15*1))</formula1>
    </dataValidation>
    <dataValidation type="custom" imeMode="disabled" allowBlank="1" showInputMessage="1" showErrorMessage="1" errorTitle="入力形式エラー" error="電話番号は市外局番からハイフンなしの半角数字で入力してください。 " sqref="B14:C14" xr:uid="{DED07B99-C8CA-4157-86F0-0D4B28E716C3}">
      <formula1>AND(LEN(B14)=LENB(B14), ISNUMBER(B14*1), LEFT(B14,1)="0")</formula1>
    </dataValidation>
    <dataValidation type="custom" imeMode="disabled" allowBlank="1" showInputMessage="1" showErrorMessage="1" errorTitle="入力エラー" error="メールアドレスは半角英数字・記号のみ入力可能です。" sqref="B13:I13" xr:uid="{B37F714C-E547-420E-A13E-A0E78F5B5B2F}">
      <formula1>LEN(B13)=LENB(B13)</formula1>
    </dataValidation>
    <dataValidation type="custom" imeMode="disabled" allowBlank="1" showInputMessage="1" showErrorMessage="1" errorTitle="入力形式エラー" error="日付は半角数字と「/」を使って入力してください。_x000a_(例：2000/01/01 または 2000/1/1)" sqref="B7:C7 B23:C23" xr:uid="{683ADA3D-5FD9-4A82-9D3E-7DE6DE8700C9}">
      <formula1>AND(LEN(B7)=LENB(B7),LEN(B7)-LEN(SUBSTITUTE(B7,"/",""))=2,ISNUMBER(VALUE(SUBSTITUTE(B7,"/",""))))</formula1>
    </dataValidation>
    <dataValidation imeMode="disabled" allowBlank="1" showInputMessage="1" showErrorMessage="1" sqref="B30:D30" xr:uid="{D7BFBA0B-32EF-4D41-9C78-37969D785389}"/>
    <dataValidation type="list" allowBlank="1" showInputMessage="1" showErrorMessage="1" sqref="B22:C22" xr:uid="{04123844-5049-459F-BE04-89344D0E69F6}">
      <formula1>"卒業,卒業見込,退学,退学見込,その他"</formula1>
    </dataValidation>
    <dataValidation type="list" allowBlank="1" showInputMessage="1" showErrorMessage="1" sqref="B4:I4" xr:uid="{AA9BDEF2-779F-48B8-8592-7EA58C3C5B51}">
      <formula1>"1．【一般選抜】法学未修者コース,2．【一般選抜】法学既修者コース,3．【一般選抜】法学未修者コース・法学既修者コース併願"</formula1>
    </dataValidation>
  </dataValidations>
  <printOptions horizontalCentered="1"/>
  <pageMargins left="0.70866141732283472" right="0.70866141732283472" top="0.74803149606299213" bottom="0.74803149606299213" header="0.31496062992125984" footer="0.31496062992125984"/>
  <pageSetup paperSize="9" scale="99" orientation="portrait" blackAndWhite="1" r:id="rId1"/>
  <headerFooter>
    <oddFooter>&amp;C &amp;"UD Digi Kyokasho N-R,標準"&amp;10一般選抜　①入学願書　1/2</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BF2FF-2FBD-4BD3-B4BE-5DCCDED80E1C}">
  <sheetPr>
    <pageSetUpPr fitToPage="1"/>
  </sheetPr>
  <dimension ref="A1:M35"/>
  <sheetViews>
    <sheetView showGridLines="0" view="pageBreakPreview" zoomScaleNormal="100" zoomScaleSheetLayoutView="100" workbookViewId="0">
      <selection activeCell="F6" sqref="F6"/>
    </sheetView>
  </sheetViews>
  <sheetFormatPr defaultRowHeight="15" x14ac:dyDescent="0.4"/>
  <cols>
    <col min="1" max="4" width="9" style="1"/>
    <col min="5" max="5" width="12.75" style="1" customWidth="1"/>
    <col min="6" max="6" width="5.25" style="1" customWidth="1"/>
    <col min="7" max="7" width="2.5" style="1" customWidth="1"/>
    <col min="8" max="8" width="4.75" style="1" customWidth="1"/>
    <col min="9" max="9" width="2.5" style="1" customWidth="1"/>
    <col min="10" max="10" width="4.75" style="1" customWidth="1"/>
    <col min="11" max="11" width="2.5" style="1" customWidth="1"/>
    <col min="12" max="12" width="9.25" style="1" customWidth="1"/>
    <col min="13" max="13" width="9" style="130"/>
    <col min="14" max="16384" width="9" style="1"/>
  </cols>
  <sheetData>
    <row r="1" spans="1:13" x14ac:dyDescent="0.4">
      <c r="A1" s="265" t="s">
        <v>213</v>
      </c>
      <c r="B1" s="265"/>
      <c r="C1" s="265"/>
      <c r="D1" s="265"/>
      <c r="E1" s="265"/>
      <c r="F1" s="265"/>
      <c r="G1" s="265"/>
      <c r="H1" s="265"/>
      <c r="I1" s="265"/>
      <c r="J1" s="265"/>
      <c r="K1" s="265"/>
      <c r="L1" s="265"/>
    </row>
    <row r="2" spans="1:13" x14ac:dyDescent="0.4">
      <c r="A2" s="280"/>
      <c r="B2" s="280"/>
      <c r="C2" s="280"/>
      <c r="D2" s="280"/>
      <c r="E2" s="280"/>
      <c r="F2" s="280"/>
      <c r="G2" s="280"/>
      <c r="H2" s="280"/>
      <c r="I2" s="280"/>
      <c r="J2" s="280"/>
      <c r="K2" s="280"/>
      <c r="L2" s="280"/>
    </row>
    <row r="6" spans="1:13" x14ac:dyDescent="0.4">
      <c r="F6" s="120"/>
      <c r="G6" s="1" t="s">
        <v>185</v>
      </c>
      <c r="H6" s="120"/>
      <c r="I6" s="1" t="s">
        <v>186</v>
      </c>
      <c r="J6" s="120"/>
      <c r="K6" s="1" t="s">
        <v>187</v>
      </c>
    </row>
    <row r="11" spans="1:13" ht="33.75" customHeight="1" x14ac:dyDescent="0.4">
      <c r="A11" s="79" t="s">
        <v>214</v>
      </c>
      <c r="B11" s="80"/>
      <c r="C11" s="80"/>
      <c r="D11" s="80"/>
      <c r="E11" s="80"/>
      <c r="F11" s="80"/>
      <c r="G11" s="80"/>
      <c r="H11" s="80"/>
      <c r="I11" s="80"/>
      <c r="J11" s="80"/>
      <c r="K11" s="80"/>
      <c r="L11" s="80"/>
    </row>
    <row r="12" spans="1:13" ht="22.5" customHeight="1" x14ac:dyDescent="0.4"/>
    <row r="13" spans="1:13" ht="18.75" customHeight="1" x14ac:dyDescent="0.4">
      <c r="B13" s="85" t="s">
        <v>215</v>
      </c>
      <c r="C13" s="85"/>
      <c r="D13" s="85"/>
      <c r="E13" s="85"/>
    </row>
    <row r="14" spans="1:13" ht="18.75" customHeight="1" x14ac:dyDescent="0.4">
      <c r="M14" s="133"/>
    </row>
    <row r="16" spans="1:13" ht="11.25" customHeight="1" x14ac:dyDescent="0.4">
      <c r="E16" s="26" t="s">
        <v>216</v>
      </c>
      <c r="F16" s="281" t="str">
        <f>IF('一般(1)'!G5=0,"",'一般(1)'!G5)</f>
        <v/>
      </c>
      <c r="G16" s="281"/>
      <c r="H16" s="281"/>
      <c r="I16" s="281"/>
      <c r="J16" s="281"/>
      <c r="K16" s="281"/>
      <c r="L16" s="281"/>
    </row>
    <row r="17" spans="1:12" ht="22.5" customHeight="1" x14ac:dyDescent="0.4">
      <c r="E17" s="1" t="s">
        <v>217</v>
      </c>
      <c r="F17" s="284" t="str">
        <f>IF('一般(1)'!B5=0,"",'一般(1)'!B5)</f>
        <v/>
      </c>
      <c r="G17" s="284"/>
      <c r="H17" s="284"/>
      <c r="I17" s="284"/>
      <c r="J17" s="284"/>
      <c r="K17" s="284"/>
      <c r="L17" s="284"/>
    </row>
    <row r="18" spans="1:12" ht="21" customHeight="1" x14ac:dyDescent="0.4">
      <c r="E18" s="1" t="s">
        <v>10</v>
      </c>
      <c r="F18" s="159" t="str">
        <f>IF('一般(1)'!B7=0,"",'一般(1)'!B7)</f>
        <v/>
      </c>
      <c r="G18" s="159"/>
      <c r="H18" s="159"/>
    </row>
    <row r="19" spans="1:12" ht="21" customHeight="1" x14ac:dyDescent="0.4">
      <c r="F19" s="285" t="str">
        <f>IF('一般(1)'!B10="","","〒"&amp;TEXT('一般(1)'!B10,"000-0000"))</f>
        <v/>
      </c>
      <c r="G19" s="285"/>
      <c r="H19" s="285"/>
    </row>
    <row r="20" spans="1:12" ht="21" customHeight="1" x14ac:dyDescent="0.4">
      <c r="E20" s="1" t="s">
        <v>218</v>
      </c>
      <c r="F20" s="283" t="str">
        <f>IF('一般(1)'!B11=0,"",'一般(1)'!B11)</f>
        <v/>
      </c>
      <c r="G20" s="283"/>
      <c r="H20" s="283"/>
      <c r="I20" s="283"/>
      <c r="J20" s="283"/>
      <c r="K20" s="283"/>
      <c r="L20" s="283"/>
    </row>
    <row r="21" spans="1:12" ht="21" customHeight="1" x14ac:dyDescent="0.4">
      <c r="F21" s="282" t="str">
        <f>IF('一般(1)'!B12=0,"",'一般(1)'!B12)</f>
        <v/>
      </c>
      <c r="G21" s="282"/>
      <c r="H21" s="282"/>
      <c r="I21" s="282"/>
      <c r="J21" s="282"/>
      <c r="K21" s="282"/>
      <c r="L21" s="282"/>
    </row>
    <row r="22" spans="1:12" ht="21" customHeight="1" x14ac:dyDescent="0.4">
      <c r="E22" s="1" t="s">
        <v>23</v>
      </c>
      <c r="F22" s="159" t="str">
        <f>IF('一般(1)'!B15=0,"",'一般(1)'!B15)</f>
        <v/>
      </c>
      <c r="G22" s="159"/>
      <c r="H22" s="159"/>
      <c r="I22" s="159"/>
    </row>
    <row r="23" spans="1:12" ht="21" customHeight="1" x14ac:dyDescent="0.4"/>
    <row r="24" spans="1:12" ht="21" customHeight="1" x14ac:dyDescent="0.4">
      <c r="H24" s="81"/>
    </row>
    <row r="26" spans="1:12" ht="22.5" customHeight="1" x14ac:dyDescent="0.4">
      <c r="A26" s="80" t="s">
        <v>219</v>
      </c>
      <c r="B26" s="80"/>
      <c r="C26" s="80"/>
      <c r="D26" s="80"/>
      <c r="E26" s="80"/>
      <c r="F26" s="80"/>
      <c r="G26" s="80"/>
      <c r="H26" s="80"/>
      <c r="I26" s="80"/>
      <c r="J26" s="80"/>
      <c r="K26" s="80"/>
      <c r="L26" s="80"/>
    </row>
    <row r="27" spans="1:12" ht="22.5" customHeight="1" x14ac:dyDescent="0.4">
      <c r="A27" s="80" t="s">
        <v>220</v>
      </c>
      <c r="B27" s="80"/>
      <c r="C27" s="80"/>
      <c r="D27" s="80"/>
      <c r="E27" s="80"/>
      <c r="F27" s="80"/>
      <c r="G27" s="80"/>
      <c r="H27" s="80"/>
      <c r="I27" s="80"/>
      <c r="J27" s="80"/>
      <c r="K27" s="80"/>
      <c r="L27" s="80"/>
    </row>
    <row r="28" spans="1:12" ht="22.5" customHeight="1" x14ac:dyDescent="0.4">
      <c r="A28" s="80"/>
      <c r="B28" s="80"/>
      <c r="C28" s="80"/>
      <c r="D28" s="80"/>
      <c r="E28" s="80"/>
      <c r="F28" s="80"/>
      <c r="G28" s="80"/>
      <c r="H28" s="80"/>
      <c r="I28" s="80"/>
      <c r="J28" s="80"/>
      <c r="K28" s="80"/>
      <c r="L28" s="80"/>
    </row>
    <row r="30" spans="1:12" ht="18" customHeight="1" x14ac:dyDescent="0.4">
      <c r="A30" s="82" t="s">
        <v>221</v>
      </c>
      <c r="B30" s="82"/>
      <c r="C30" s="82"/>
      <c r="D30" s="82"/>
      <c r="E30" s="82"/>
      <c r="F30" s="80"/>
      <c r="G30" s="80"/>
      <c r="H30" s="80"/>
      <c r="I30" s="80"/>
      <c r="J30" s="80"/>
      <c r="K30" s="80"/>
      <c r="L30" s="80"/>
    </row>
    <row r="31" spans="1:12" ht="18" customHeight="1" x14ac:dyDescent="0.4">
      <c r="A31" s="82"/>
      <c r="B31" s="82"/>
      <c r="C31" s="82"/>
      <c r="D31" s="82"/>
      <c r="E31" s="82"/>
      <c r="F31" s="80"/>
      <c r="G31" s="80"/>
      <c r="H31" s="80"/>
      <c r="I31" s="80"/>
      <c r="J31" s="80"/>
      <c r="K31" s="80"/>
      <c r="L31" s="80"/>
    </row>
    <row r="33" spans="1:13" ht="22.5" customHeight="1" x14ac:dyDescent="0.4">
      <c r="A33" s="224" t="s">
        <v>222</v>
      </c>
      <c r="B33" s="224"/>
      <c r="C33" s="224"/>
      <c r="D33" s="224"/>
      <c r="E33" s="224"/>
      <c r="F33" s="224"/>
      <c r="G33" s="224"/>
      <c r="H33" s="224"/>
      <c r="I33" s="224"/>
      <c r="J33" s="224"/>
      <c r="K33" s="224"/>
      <c r="L33" s="224"/>
    </row>
    <row r="34" spans="1:13" ht="22.5" customHeight="1" thickBot="1" x14ac:dyDescent="0.45"/>
    <row r="35" spans="1:13" ht="15.75" thickBot="1" x14ac:dyDescent="0.45">
      <c r="B35" s="1" t="s">
        <v>223</v>
      </c>
      <c r="F35" s="83" t="s">
        <v>224</v>
      </c>
      <c r="G35" s="4" t="str">
        <f>IF('一般(1)'!B25="(9)","✓","")</f>
        <v/>
      </c>
      <c r="H35" s="83" t="s">
        <v>225</v>
      </c>
      <c r="I35" s="4" t="str">
        <f>IF('一般(1)'!B25="(11)","✓","")</f>
        <v/>
      </c>
      <c r="J35" s="81" t="s">
        <v>226</v>
      </c>
      <c r="K35" s="4" t="str">
        <f>IF('一般(1)'!B25="(12)","✓","")</f>
        <v/>
      </c>
      <c r="M35" s="130" t="s">
        <v>227</v>
      </c>
    </row>
  </sheetData>
  <sheetProtection algorithmName="SHA-512" hashValue="TYipwp/PSnxATYAMCIYgUcFSajfvKzyvEFn+tnih1JHcve+JVumO3k7dn81IY6fNq822uOfyc9bTae+8heP7Vw==" saltValue="Tykvrzutd7nOJKxlvQIYyw==" spinCount="100000" sheet="1" objects="1" scenarios="1" selectLockedCells="1"/>
  <mergeCells count="10">
    <mergeCell ref="A1:L1"/>
    <mergeCell ref="A2:L2"/>
    <mergeCell ref="A33:L33"/>
    <mergeCell ref="F16:L16"/>
    <mergeCell ref="F21:L21"/>
    <mergeCell ref="F20:L20"/>
    <mergeCell ref="F22:I22"/>
    <mergeCell ref="F17:L17"/>
    <mergeCell ref="F18:H18"/>
    <mergeCell ref="F19:H19"/>
  </mergeCells>
  <phoneticPr fontId="1"/>
  <dataValidations count="1">
    <dataValidation imeMode="disabled" allowBlank="1" showInputMessage="1" showErrorMessage="1" sqref="F6 H6 J6" xr:uid="{405B5FFB-8F64-4413-B34E-FB9ACD86D8B1}"/>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Footer>&amp;C &amp;"UD Digi Kyokasho N-R,標準"&amp;10一般選抜　出願資格事前審査申請書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35F28-DF85-4376-A5D9-CDC0DA36B66F}">
  <sheetPr>
    <pageSetUpPr fitToPage="1"/>
  </sheetPr>
  <dimension ref="A1:L56"/>
  <sheetViews>
    <sheetView showGridLines="0" view="pageBreakPreview" zoomScaleNormal="100" zoomScaleSheetLayoutView="100" workbookViewId="0">
      <selection activeCell="H11" sqref="H11"/>
    </sheetView>
  </sheetViews>
  <sheetFormatPr defaultRowHeight="15" x14ac:dyDescent="0.4"/>
  <cols>
    <col min="1" max="6" width="10" style="1" customWidth="1"/>
    <col min="7" max="7" width="12.875" style="1" customWidth="1"/>
    <col min="8" max="8" width="7.625" style="33" customWidth="1"/>
    <col min="9" max="9" width="9" style="130"/>
    <col min="10" max="16384" width="9" style="1"/>
  </cols>
  <sheetData>
    <row r="1" spans="1:12" ht="22.5" customHeight="1" x14ac:dyDescent="0.4">
      <c r="A1" s="290" t="s">
        <v>228</v>
      </c>
      <c r="B1" s="290"/>
      <c r="C1" s="290"/>
      <c r="D1" s="290"/>
      <c r="E1" s="290"/>
      <c r="F1" s="290"/>
      <c r="G1" s="290"/>
      <c r="H1" s="290"/>
    </row>
    <row r="2" spans="1:12" ht="22.5" customHeight="1" x14ac:dyDescent="0.4">
      <c r="A2" s="290" t="s">
        <v>229</v>
      </c>
      <c r="B2" s="224"/>
      <c r="C2" s="224"/>
      <c r="D2" s="224"/>
      <c r="E2" s="224"/>
      <c r="F2" s="224"/>
      <c r="G2" s="224"/>
      <c r="H2" s="224"/>
    </row>
    <row r="3" spans="1:12" ht="10.5" customHeight="1" x14ac:dyDescent="0.4"/>
    <row r="4" spans="1:12" ht="10.5" customHeight="1" x14ac:dyDescent="0.4">
      <c r="A4" s="17" t="s">
        <v>230</v>
      </c>
      <c r="B4" s="17"/>
      <c r="C4" s="17"/>
      <c r="D4" s="17"/>
      <c r="E4" s="17"/>
      <c r="F4" s="17"/>
    </row>
    <row r="5" spans="1:12" ht="10.5" customHeight="1" x14ac:dyDescent="0.4">
      <c r="A5" s="17" t="s">
        <v>231</v>
      </c>
      <c r="B5" s="17"/>
      <c r="C5" s="17"/>
      <c r="D5" s="17"/>
      <c r="E5" s="17"/>
      <c r="F5" s="17"/>
    </row>
    <row r="6" spans="1:12" ht="10.5" customHeight="1" x14ac:dyDescent="0.4">
      <c r="A6" s="17" t="s">
        <v>232</v>
      </c>
      <c r="B6" s="17"/>
      <c r="C6" s="17"/>
      <c r="D6" s="17"/>
      <c r="E6" s="17"/>
      <c r="F6" s="17"/>
    </row>
    <row r="7" spans="1:12" ht="7.5" customHeight="1" x14ac:dyDescent="0.4"/>
    <row r="8" spans="1:12" ht="21" customHeight="1" x14ac:dyDescent="0.4">
      <c r="A8" s="99" t="s">
        <v>150</v>
      </c>
      <c r="B8" s="291" t="str">
        <f>IF('一般(1)'!B5=0,"",'一般(1)'!B5)</f>
        <v/>
      </c>
      <c r="C8" s="291"/>
      <c r="D8" s="291"/>
      <c r="E8" s="291"/>
      <c r="F8" s="291"/>
    </row>
    <row r="9" spans="1:12" ht="8.25" customHeight="1" x14ac:dyDescent="0.4"/>
    <row r="10" spans="1:12" x14ac:dyDescent="0.4">
      <c r="A10" s="286" t="s">
        <v>233</v>
      </c>
      <c r="B10" s="286"/>
      <c r="C10" s="286"/>
      <c r="D10" s="286"/>
      <c r="E10" s="286"/>
      <c r="F10" s="286"/>
      <c r="G10" s="286"/>
      <c r="H10" s="100" t="s">
        <v>234</v>
      </c>
    </row>
    <row r="11" spans="1:12" x14ac:dyDescent="0.4">
      <c r="A11" s="288" t="s">
        <v>235</v>
      </c>
      <c r="B11" s="282"/>
      <c r="C11" s="282"/>
      <c r="D11" s="282"/>
      <c r="E11" s="282"/>
      <c r="F11" s="282"/>
      <c r="G11" s="289"/>
      <c r="H11" s="121"/>
      <c r="L11" s="33"/>
    </row>
    <row r="12" spans="1:12" ht="8.25" customHeight="1" x14ac:dyDescent="0.4"/>
    <row r="13" spans="1:12" x14ac:dyDescent="0.4">
      <c r="A13" s="286" t="s">
        <v>236</v>
      </c>
      <c r="B13" s="286"/>
      <c r="C13" s="286"/>
      <c r="D13" s="286"/>
      <c r="E13" s="286"/>
      <c r="F13" s="286"/>
      <c r="G13" s="286"/>
      <c r="H13" s="100" t="s">
        <v>234</v>
      </c>
    </row>
    <row r="14" spans="1:12" x14ac:dyDescent="0.4">
      <c r="A14" s="287" t="s">
        <v>237</v>
      </c>
      <c r="B14" s="287"/>
      <c r="C14" s="287"/>
      <c r="D14" s="287"/>
      <c r="E14" s="287"/>
      <c r="F14" s="287"/>
      <c r="G14" s="287"/>
      <c r="H14" s="121"/>
      <c r="L14" s="33"/>
    </row>
    <row r="15" spans="1:12" ht="8.25" customHeight="1" x14ac:dyDescent="0.4"/>
    <row r="16" spans="1:12" x14ac:dyDescent="0.4">
      <c r="A16" s="286" t="s">
        <v>238</v>
      </c>
      <c r="B16" s="286"/>
      <c r="C16" s="286"/>
      <c r="D16" s="286"/>
      <c r="E16" s="286"/>
      <c r="F16" s="286"/>
      <c r="G16" s="286"/>
      <c r="H16" s="100" t="s">
        <v>234</v>
      </c>
    </row>
    <row r="17" spans="1:8" x14ac:dyDescent="0.4">
      <c r="A17" s="287" t="s">
        <v>239</v>
      </c>
      <c r="B17" s="287"/>
      <c r="C17" s="287"/>
      <c r="D17" s="287"/>
      <c r="E17" s="287"/>
      <c r="F17" s="287"/>
      <c r="G17" s="287"/>
      <c r="H17" s="121"/>
    </row>
    <row r="18" spans="1:8" x14ac:dyDescent="0.4">
      <c r="A18" s="287" t="s">
        <v>240</v>
      </c>
      <c r="B18" s="287"/>
      <c r="C18" s="287"/>
      <c r="D18" s="287"/>
      <c r="E18" s="287"/>
      <c r="F18" s="287"/>
      <c r="G18" s="287"/>
      <c r="H18" s="121"/>
    </row>
    <row r="19" spans="1:8" ht="7.5" customHeight="1" x14ac:dyDescent="0.4"/>
    <row r="20" spans="1:8" x14ac:dyDescent="0.4">
      <c r="A20" s="286" t="s">
        <v>241</v>
      </c>
      <c r="B20" s="286"/>
      <c r="C20" s="286"/>
      <c r="D20" s="286"/>
      <c r="E20" s="286"/>
      <c r="F20" s="286"/>
      <c r="G20" s="286"/>
      <c r="H20" s="100" t="s">
        <v>234</v>
      </c>
    </row>
    <row r="21" spans="1:8" x14ac:dyDescent="0.4">
      <c r="A21" s="287" t="s">
        <v>242</v>
      </c>
      <c r="B21" s="287"/>
      <c r="C21" s="287"/>
      <c r="D21" s="287"/>
      <c r="E21" s="287"/>
      <c r="F21" s="287"/>
      <c r="G21" s="287"/>
      <c r="H21" s="121"/>
    </row>
    <row r="22" spans="1:8" ht="7.5" customHeight="1" x14ac:dyDescent="0.4"/>
    <row r="23" spans="1:8" x14ac:dyDescent="0.4">
      <c r="A23" s="286" t="s">
        <v>243</v>
      </c>
      <c r="B23" s="286"/>
      <c r="C23" s="286"/>
      <c r="D23" s="286"/>
      <c r="E23" s="286"/>
      <c r="F23" s="286"/>
      <c r="G23" s="286"/>
      <c r="H23" s="100" t="s">
        <v>234</v>
      </c>
    </row>
    <row r="24" spans="1:8" x14ac:dyDescent="0.4">
      <c r="A24" s="287" t="s">
        <v>242</v>
      </c>
      <c r="B24" s="287"/>
      <c r="C24" s="287"/>
      <c r="D24" s="287"/>
      <c r="E24" s="287"/>
      <c r="F24" s="287"/>
      <c r="G24" s="287"/>
      <c r="H24" s="121"/>
    </row>
    <row r="25" spans="1:8" x14ac:dyDescent="0.4">
      <c r="A25" s="287" t="s">
        <v>244</v>
      </c>
      <c r="B25" s="287"/>
      <c r="C25" s="287"/>
      <c r="D25" s="287"/>
      <c r="E25" s="287"/>
      <c r="F25" s="287"/>
      <c r="G25" s="287"/>
      <c r="H25" s="121"/>
    </row>
    <row r="26" spans="1:8" ht="7.5" customHeight="1" x14ac:dyDescent="0.4"/>
    <row r="27" spans="1:8" x14ac:dyDescent="0.4">
      <c r="A27" s="286" t="s">
        <v>245</v>
      </c>
      <c r="B27" s="286"/>
      <c r="C27" s="286"/>
      <c r="D27" s="286"/>
      <c r="E27" s="286"/>
      <c r="F27" s="286"/>
      <c r="G27" s="286"/>
      <c r="H27" s="100" t="s">
        <v>234</v>
      </c>
    </row>
    <row r="28" spans="1:8" x14ac:dyDescent="0.4">
      <c r="A28" s="287" t="s">
        <v>246</v>
      </c>
      <c r="B28" s="287"/>
      <c r="C28" s="287"/>
      <c r="D28" s="287"/>
      <c r="E28" s="287"/>
      <c r="F28" s="287"/>
      <c r="G28" s="287"/>
      <c r="H28" s="121"/>
    </row>
    <row r="29" spans="1:8" x14ac:dyDescent="0.4">
      <c r="A29" s="292" t="s">
        <v>247</v>
      </c>
      <c r="B29" s="293"/>
      <c r="C29" s="293"/>
      <c r="D29" s="293"/>
      <c r="E29" s="293"/>
      <c r="F29" s="293"/>
      <c r="G29" s="294"/>
      <c r="H29" s="122"/>
    </row>
    <row r="30" spans="1:8" x14ac:dyDescent="0.4">
      <c r="A30" s="287" t="s">
        <v>248</v>
      </c>
      <c r="B30" s="287"/>
      <c r="C30" s="287"/>
      <c r="D30" s="287"/>
      <c r="E30" s="287"/>
      <c r="F30" s="287"/>
      <c r="G30" s="287"/>
      <c r="H30" s="121"/>
    </row>
    <row r="31" spans="1:8" ht="7.5" customHeight="1" x14ac:dyDescent="0.4"/>
    <row r="32" spans="1:8" x14ac:dyDescent="0.4">
      <c r="A32" s="286" t="s">
        <v>249</v>
      </c>
      <c r="B32" s="286"/>
      <c r="C32" s="286"/>
      <c r="D32" s="286"/>
      <c r="E32" s="286"/>
      <c r="F32" s="286"/>
      <c r="G32" s="286"/>
      <c r="H32" s="100" t="s">
        <v>234</v>
      </c>
    </row>
    <row r="33" spans="1:8" x14ac:dyDescent="0.4">
      <c r="A33" s="287" t="s">
        <v>250</v>
      </c>
      <c r="B33" s="287"/>
      <c r="C33" s="287"/>
      <c r="D33" s="287"/>
      <c r="E33" s="287"/>
      <c r="F33" s="287"/>
      <c r="G33" s="287"/>
      <c r="H33" s="121"/>
    </row>
    <row r="34" spans="1:8" x14ac:dyDescent="0.4">
      <c r="A34" s="287" t="s">
        <v>251</v>
      </c>
      <c r="B34" s="287"/>
      <c r="C34" s="287"/>
      <c r="D34" s="287"/>
      <c r="E34" s="287"/>
      <c r="F34" s="287"/>
      <c r="G34" s="287"/>
      <c r="H34" s="121"/>
    </row>
    <row r="35" spans="1:8" x14ac:dyDescent="0.4">
      <c r="A35" s="287" t="s">
        <v>252</v>
      </c>
      <c r="B35" s="287"/>
      <c r="C35" s="287"/>
      <c r="D35" s="287"/>
      <c r="E35" s="287"/>
      <c r="F35" s="287"/>
      <c r="G35" s="287"/>
      <c r="H35" s="121"/>
    </row>
    <row r="36" spans="1:8" ht="7.5" customHeight="1" x14ac:dyDescent="0.4"/>
    <row r="37" spans="1:8" x14ac:dyDescent="0.4">
      <c r="A37" s="286" t="s">
        <v>253</v>
      </c>
      <c r="B37" s="286"/>
      <c r="C37" s="286"/>
      <c r="D37" s="286"/>
      <c r="E37" s="286"/>
      <c r="F37" s="286"/>
      <c r="G37" s="286"/>
      <c r="H37" s="100" t="s">
        <v>234</v>
      </c>
    </row>
    <row r="38" spans="1:8" x14ac:dyDescent="0.4">
      <c r="A38" s="287" t="s">
        <v>254</v>
      </c>
      <c r="B38" s="287"/>
      <c r="C38" s="287"/>
      <c r="D38" s="287"/>
      <c r="E38" s="287"/>
      <c r="F38" s="287"/>
      <c r="G38" s="287"/>
      <c r="H38" s="121"/>
    </row>
    <row r="39" spans="1:8" x14ac:dyDescent="0.4">
      <c r="A39" s="287" t="s">
        <v>255</v>
      </c>
      <c r="B39" s="287"/>
      <c r="C39" s="287"/>
      <c r="D39" s="287"/>
      <c r="E39" s="287"/>
      <c r="F39" s="287"/>
      <c r="G39" s="287"/>
      <c r="H39" s="121"/>
    </row>
    <row r="40" spans="1:8" ht="7.5" customHeight="1" x14ac:dyDescent="0.4"/>
    <row r="41" spans="1:8" x14ac:dyDescent="0.4">
      <c r="A41" s="286" t="s">
        <v>256</v>
      </c>
      <c r="B41" s="286"/>
      <c r="C41" s="286"/>
      <c r="D41" s="286"/>
      <c r="E41" s="286"/>
      <c r="F41" s="286"/>
      <c r="G41" s="286"/>
      <c r="H41" s="100" t="s">
        <v>234</v>
      </c>
    </row>
    <row r="42" spans="1:8" x14ac:dyDescent="0.4">
      <c r="A42" s="287" t="s">
        <v>257</v>
      </c>
      <c r="B42" s="287"/>
      <c r="C42" s="287"/>
      <c r="D42" s="287"/>
      <c r="E42" s="287"/>
      <c r="F42" s="287"/>
      <c r="G42" s="287"/>
      <c r="H42" s="121"/>
    </row>
    <row r="43" spans="1:8" ht="8.25" customHeight="1" x14ac:dyDescent="0.4"/>
    <row r="44" spans="1:8" x14ac:dyDescent="0.4">
      <c r="A44" s="286" t="s">
        <v>258</v>
      </c>
      <c r="B44" s="286"/>
      <c r="C44" s="286"/>
      <c r="D44" s="286"/>
      <c r="E44" s="286"/>
      <c r="F44" s="286"/>
      <c r="G44" s="286"/>
      <c r="H44" s="100" t="s">
        <v>234</v>
      </c>
    </row>
    <row r="45" spans="1:8" x14ac:dyDescent="0.4">
      <c r="A45" s="292" t="s">
        <v>259</v>
      </c>
      <c r="B45" s="293"/>
      <c r="C45" s="293"/>
      <c r="D45" s="293"/>
      <c r="E45" s="293"/>
      <c r="F45" s="293"/>
      <c r="G45" s="294"/>
      <c r="H45" s="122"/>
    </row>
    <row r="46" spans="1:8" x14ac:dyDescent="0.4">
      <c r="A46" s="288" t="s">
        <v>260</v>
      </c>
      <c r="B46" s="282"/>
      <c r="C46" s="282"/>
      <c r="D46" s="282"/>
      <c r="E46" s="282"/>
      <c r="F46" s="282"/>
      <c r="G46" s="289"/>
      <c r="H46" s="121"/>
    </row>
    <row r="47" spans="1:8" ht="7.5" customHeight="1" x14ac:dyDescent="0.4"/>
    <row r="48" spans="1:8" x14ac:dyDescent="0.4">
      <c r="A48" s="286" t="s">
        <v>261</v>
      </c>
      <c r="B48" s="286"/>
      <c r="C48" s="286"/>
      <c r="D48" s="286"/>
      <c r="E48" s="286"/>
      <c r="F48" s="286"/>
      <c r="G48" s="286"/>
      <c r="H48" s="100" t="s">
        <v>234</v>
      </c>
    </row>
    <row r="49" spans="1:9" x14ac:dyDescent="0.4">
      <c r="A49" s="287" t="s">
        <v>262</v>
      </c>
      <c r="B49" s="287"/>
      <c r="C49" s="287"/>
      <c r="D49" s="287"/>
      <c r="E49" s="287"/>
      <c r="F49" s="287"/>
      <c r="G49" s="287"/>
      <c r="H49" s="121"/>
    </row>
    <row r="50" spans="1:9" x14ac:dyDescent="0.4">
      <c r="A50" s="287" t="s">
        <v>263</v>
      </c>
      <c r="B50" s="287"/>
      <c r="C50" s="287"/>
      <c r="D50" s="287"/>
      <c r="E50" s="287"/>
      <c r="F50" s="287"/>
      <c r="G50" s="287"/>
      <c r="H50" s="121"/>
    </row>
    <row r="51" spans="1:9" ht="7.5" customHeight="1" x14ac:dyDescent="0.4"/>
    <row r="52" spans="1:9" x14ac:dyDescent="0.4">
      <c r="A52" s="286" t="s">
        <v>264</v>
      </c>
      <c r="B52" s="286"/>
      <c r="C52" s="286"/>
      <c r="D52" s="286"/>
      <c r="E52" s="286"/>
      <c r="F52" s="286"/>
      <c r="G52" s="286"/>
      <c r="H52" s="100" t="s">
        <v>234</v>
      </c>
    </row>
    <row r="53" spans="1:9" x14ac:dyDescent="0.4">
      <c r="A53" s="287" t="s">
        <v>265</v>
      </c>
      <c r="B53" s="287"/>
      <c r="C53" s="287"/>
      <c r="D53" s="287"/>
      <c r="E53" s="287"/>
      <c r="F53" s="287"/>
      <c r="G53" s="287"/>
      <c r="H53" s="121"/>
    </row>
    <row r="54" spans="1:9" ht="7.5" customHeight="1" x14ac:dyDescent="0.4"/>
    <row r="55" spans="1:9" x14ac:dyDescent="0.4">
      <c r="A55" s="295" t="s">
        <v>266</v>
      </c>
      <c r="B55" s="296"/>
      <c r="C55" s="296"/>
      <c r="D55" s="296"/>
      <c r="E55" s="296"/>
      <c r="F55" s="296"/>
      <c r="G55" s="296"/>
      <c r="H55" s="297"/>
      <c r="I55" s="130" t="s">
        <v>267</v>
      </c>
    </row>
    <row r="56" spans="1:9" x14ac:dyDescent="0.4">
      <c r="A56" s="298"/>
      <c r="B56" s="299"/>
      <c r="C56" s="299"/>
      <c r="D56" s="299"/>
      <c r="E56" s="299"/>
      <c r="F56" s="299"/>
      <c r="G56" s="299"/>
      <c r="H56" s="300"/>
      <c r="I56" s="1"/>
    </row>
  </sheetData>
  <sheetProtection algorithmName="SHA-512" hashValue="Dx2OIcg9SkGavX8axtvSktegqCNTMPdL4RHvnn2vFpZgdGg8NXUypf31nP0zl0lpsBywdXEgAKx+e6GCa4W8HA==" saltValue="JQHQxO4Lx4XVWVQPf4NNvA==" spinCount="100000" sheet="1" objects="1" scenarios="1" selectLockedCells="1"/>
  <mergeCells count="37">
    <mergeCell ref="A21:G21"/>
    <mergeCell ref="A55:H56"/>
    <mergeCell ref="A34:G34"/>
    <mergeCell ref="A33:G33"/>
    <mergeCell ref="A53:G53"/>
    <mergeCell ref="A52:G52"/>
    <mergeCell ref="A50:G50"/>
    <mergeCell ref="A42:G42"/>
    <mergeCell ref="A44:G44"/>
    <mergeCell ref="A45:G45"/>
    <mergeCell ref="A41:G41"/>
    <mergeCell ref="A35:G35"/>
    <mergeCell ref="A49:G49"/>
    <mergeCell ref="A48:G48"/>
    <mergeCell ref="A38:G38"/>
    <mergeCell ref="A37:G37"/>
    <mergeCell ref="A30:G30"/>
    <mergeCell ref="A29:G29"/>
    <mergeCell ref="A28:G28"/>
    <mergeCell ref="A24:G24"/>
    <mergeCell ref="A27:G27"/>
    <mergeCell ref="A32:G32"/>
    <mergeCell ref="A39:G39"/>
    <mergeCell ref="A46:G46"/>
    <mergeCell ref="A1:H1"/>
    <mergeCell ref="A2:H2"/>
    <mergeCell ref="A16:G16"/>
    <mergeCell ref="A18:G18"/>
    <mergeCell ref="A17:G17"/>
    <mergeCell ref="A14:G14"/>
    <mergeCell ref="A13:G13"/>
    <mergeCell ref="A10:G10"/>
    <mergeCell ref="A11:G11"/>
    <mergeCell ref="B8:F8"/>
    <mergeCell ref="A20:G20"/>
    <mergeCell ref="A25:G25"/>
    <mergeCell ref="A23:G23"/>
  </mergeCells>
  <phoneticPr fontId="1"/>
  <dataValidations count="1">
    <dataValidation type="list" allowBlank="1" showInputMessage="1" showErrorMessage="1" sqref="H14 H17:H18 H21 H24:H25 H33:H35 H38:H39 H42 H49:H50 H53 H11 H45:H46 H28:H30" xr:uid="{D40B4202-E38D-4C0B-B3CD-0ED34BCC6421}">
      <formula1>"✓,　"</formula1>
    </dataValidation>
  </dataValidations>
  <printOptions horizontalCentered="1"/>
  <pageMargins left="0.70866141732283472" right="0.70866141732283472" top="0.74803149606299213" bottom="0.74803149606299213" header="0.31496062992125984" footer="0.31496062992125984"/>
  <pageSetup paperSize="9" scale="99" orientation="portrait" blackAndWhite="1" r:id="rId1"/>
  <headerFooter>
    <oddFooter>&amp;C &amp;"UD Digi Kyokasho N-R,標準"&amp;10一般選抜　チェックリスト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F2279-BD17-4441-A003-7D6D72A7CB75}">
  <sheetPr codeName="Sheet4">
    <pageSetUpPr fitToPage="1"/>
  </sheetPr>
  <dimension ref="A1:P34"/>
  <sheetViews>
    <sheetView showGridLines="0" view="pageBreakPreview" zoomScaleNormal="85" zoomScaleSheetLayoutView="100" workbookViewId="0">
      <selection activeCell="B4" sqref="B4"/>
    </sheetView>
  </sheetViews>
  <sheetFormatPr defaultRowHeight="15" x14ac:dyDescent="0.4"/>
  <cols>
    <col min="1" max="1" width="4" style="1" customWidth="1"/>
    <col min="2" max="2" width="11.25" style="1" customWidth="1"/>
    <col min="3" max="3" width="3.375" style="1" customWidth="1"/>
    <col min="4" max="4" width="11" style="1" customWidth="1"/>
    <col min="5" max="5" width="3.75" style="1" customWidth="1"/>
    <col min="6" max="6" width="7.5" style="1" customWidth="1"/>
    <col min="7" max="7" width="3.75" style="1" customWidth="1"/>
    <col min="8" max="8" width="7.5" style="1" customWidth="1"/>
    <col min="9" max="9" width="3.75" style="1" customWidth="1"/>
    <col min="10" max="10" width="7.5" style="1" customWidth="1"/>
    <col min="11" max="11" width="3.75" style="1" customWidth="1"/>
    <col min="12" max="12" width="12.125" style="1" customWidth="1"/>
    <col min="13" max="13" width="10.5" style="130" bestFit="1" customWidth="1"/>
    <col min="14" max="16384" width="9" style="1"/>
  </cols>
  <sheetData>
    <row r="1" spans="1:16" x14ac:dyDescent="0.4">
      <c r="J1" s="176" cm="1">
        <f t="array" aca="1" ref="J1" ca="1">IF(CELL("filename")&lt;&gt;"",NOW(),"")</f>
        <v>46197.63608113426</v>
      </c>
      <c r="K1" s="176"/>
      <c r="L1" s="176"/>
    </row>
    <row r="2" spans="1:16" ht="19.5" customHeight="1" thickBot="1" x14ac:dyDescent="0.45">
      <c r="A2" s="26" t="s">
        <v>62</v>
      </c>
      <c r="B2" s="26"/>
      <c r="C2" s="26"/>
      <c r="D2" s="26"/>
      <c r="E2" s="26"/>
      <c r="F2" s="26"/>
      <c r="G2" s="26"/>
      <c r="H2" s="26"/>
      <c r="I2" s="26"/>
      <c r="J2" s="27"/>
      <c r="K2" s="27"/>
      <c r="L2" s="27"/>
      <c r="M2" s="132"/>
      <c r="N2" s="26"/>
    </row>
    <row r="3" spans="1:16" ht="22.5" customHeight="1" thickBot="1" x14ac:dyDescent="0.45">
      <c r="A3" s="22"/>
      <c r="B3" s="29" t="s">
        <v>63</v>
      </c>
      <c r="C3" s="31"/>
      <c r="D3" s="30"/>
      <c r="E3" s="20" t="s">
        <v>64</v>
      </c>
      <c r="F3" s="25"/>
      <c r="G3" s="25"/>
      <c r="H3" s="25"/>
      <c r="I3" s="8"/>
      <c r="J3" s="8"/>
      <c r="K3" s="8"/>
      <c r="L3" s="9"/>
      <c r="M3" s="130" t="s">
        <v>3</v>
      </c>
      <c r="N3" s="19"/>
      <c r="O3" s="19"/>
      <c r="P3" s="19"/>
    </row>
    <row r="4" spans="1:16" ht="22.5" customHeight="1" thickBot="1" x14ac:dyDescent="0.45">
      <c r="A4" s="23"/>
      <c r="B4" s="105"/>
      <c r="C4" s="34" t="s">
        <v>65</v>
      </c>
      <c r="D4" s="106"/>
      <c r="E4" s="143"/>
      <c r="F4" s="166"/>
      <c r="G4" s="166"/>
      <c r="H4" s="166"/>
      <c r="I4" s="166"/>
      <c r="J4" s="166"/>
      <c r="K4" s="166"/>
      <c r="L4" s="144"/>
      <c r="M4" s="130" t="s">
        <v>66</v>
      </c>
      <c r="N4" s="19"/>
      <c r="O4" s="19"/>
      <c r="P4" s="19"/>
    </row>
    <row r="5" spans="1:16" ht="22.5" customHeight="1" thickBot="1" x14ac:dyDescent="0.45">
      <c r="A5" s="23"/>
      <c r="B5" s="105"/>
      <c r="C5" s="34" t="s">
        <v>65</v>
      </c>
      <c r="D5" s="106"/>
      <c r="E5" s="143"/>
      <c r="F5" s="166"/>
      <c r="G5" s="166"/>
      <c r="H5" s="166"/>
      <c r="I5" s="166"/>
      <c r="J5" s="166"/>
      <c r="K5" s="166"/>
      <c r="L5" s="144"/>
      <c r="M5" s="130" t="s">
        <v>67</v>
      </c>
      <c r="N5" s="19"/>
      <c r="O5" s="19"/>
      <c r="P5" s="19"/>
    </row>
    <row r="6" spans="1:16" ht="22.5" customHeight="1" thickBot="1" x14ac:dyDescent="0.45">
      <c r="A6" s="23" t="s">
        <v>68</v>
      </c>
      <c r="B6" s="105"/>
      <c r="C6" s="34" t="s">
        <v>65</v>
      </c>
      <c r="D6" s="106"/>
      <c r="E6" s="143"/>
      <c r="F6" s="166"/>
      <c r="G6" s="166"/>
      <c r="H6" s="166"/>
      <c r="I6" s="166"/>
      <c r="J6" s="166"/>
      <c r="K6" s="166"/>
      <c r="L6" s="144"/>
      <c r="M6" s="130" t="s">
        <v>69</v>
      </c>
      <c r="N6" s="19"/>
      <c r="O6" s="19"/>
      <c r="P6" s="19"/>
    </row>
    <row r="7" spans="1:16" ht="22.5" customHeight="1" thickBot="1" x14ac:dyDescent="0.45">
      <c r="A7" s="23"/>
      <c r="B7" s="105"/>
      <c r="C7" s="34" t="s">
        <v>65</v>
      </c>
      <c r="D7" s="106"/>
      <c r="E7" s="143"/>
      <c r="F7" s="166"/>
      <c r="G7" s="166"/>
      <c r="H7" s="166"/>
      <c r="I7" s="166"/>
      <c r="J7" s="166"/>
      <c r="K7" s="166"/>
      <c r="L7" s="144"/>
      <c r="M7" s="130" t="s">
        <v>70</v>
      </c>
      <c r="N7" s="19"/>
      <c r="O7" s="19"/>
      <c r="P7" s="19"/>
    </row>
    <row r="8" spans="1:16" ht="22.5" customHeight="1" thickBot="1" x14ac:dyDescent="0.45">
      <c r="A8" s="23" t="s">
        <v>71</v>
      </c>
      <c r="B8" s="105"/>
      <c r="C8" s="34" t="s">
        <v>65</v>
      </c>
      <c r="D8" s="106"/>
      <c r="E8" s="143"/>
      <c r="F8" s="166"/>
      <c r="G8" s="166"/>
      <c r="H8" s="166"/>
      <c r="I8" s="166"/>
      <c r="J8" s="166"/>
      <c r="K8" s="166"/>
      <c r="L8" s="144"/>
      <c r="M8" s="130" t="s">
        <v>72</v>
      </c>
      <c r="N8" s="19"/>
      <c r="O8" s="19"/>
      <c r="P8" s="19"/>
    </row>
    <row r="9" spans="1:16" ht="22.5" customHeight="1" thickBot="1" x14ac:dyDescent="0.45">
      <c r="A9" s="23"/>
      <c r="B9" s="105"/>
      <c r="C9" s="34" t="s">
        <v>65</v>
      </c>
      <c r="D9" s="106"/>
      <c r="E9" s="143"/>
      <c r="F9" s="166"/>
      <c r="G9" s="166"/>
      <c r="H9" s="166"/>
      <c r="I9" s="166"/>
      <c r="J9" s="166"/>
      <c r="K9" s="166"/>
      <c r="L9" s="144"/>
      <c r="N9" s="19"/>
      <c r="O9" s="19"/>
      <c r="P9" s="19"/>
    </row>
    <row r="10" spans="1:16" ht="22.5" customHeight="1" thickBot="1" x14ac:dyDescent="0.45">
      <c r="A10" s="23"/>
      <c r="B10" s="105"/>
      <c r="C10" s="34" t="s">
        <v>65</v>
      </c>
      <c r="D10" s="106"/>
      <c r="E10" s="143"/>
      <c r="F10" s="166"/>
      <c r="G10" s="166"/>
      <c r="H10" s="166"/>
      <c r="I10" s="166"/>
      <c r="J10" s="166"/>
      <c r="K10" s="166"/>
      <c r="L10" s="144"/>
      <c r="N10" s="19"/>
      <c r="O10" s="19"/>
      <c r="P10" s="19"/>
    </row>
    <row r="11" spans="1:16" ht="22.5" customHeight="1" thickBot="1" x14ac:dyDescent="0.45">
      <c r="A11" s="23"/>
      <c r="B11" s="35"/>
      <c r="C11" s="177"/>
      <c r="D11" s="178"/>
      <c r="E11" s="143"/>
      <c r="F11" s="166"/>
      <c r="G11" s="166"/>
      <c r="H11" s="166"/>
      <c r="I11" s="166"/>
      <c r="J11" s="166"/>
      <c r="K11" s="166"/>
      <c r="L11" s="144"/>
      <c r="M11" s="131" t="s">
        <v>73</v>
      </c>
      <c r="N11" s="19"/>
      <c r="O11" s="19"/>
      <c r="P11" s="19"/>
    </row>
    <row r="12" spans="1:16" ht="22.5" customHeight="1" thickBot="1" x14ac:dyDescent="0.45">
      <c r="A12" s="24"/>
      <c r="B12" s="36"/>
      <c r="C12" s="177"/>
      <c r="D12" s="178"/>
      <c r="E12" s="143"/>
      <c r="F12" s="166"/>
      <c r="G12" s="166"/>
      <c r="H12" s="166"/>
      <c r="I12" s="166"/>
      <c r="J12" s="166"/>
      <c r="K12" s="166"/>
      <c r="L12" s="144"/>
      <c r="N12" s="19"/>
      <c r="O12" s="19"/>
      <c r="P12" s="19"/>
    </row>
    <row r="13" spans="1:16" ht="15" customHeight="1" thickBot="1" x14ac:dyDescent="0.45">
      <c r="A13" s="2"/>
      <c r="B13" s="32"/>
      <c r="C13" s="32"/>
      <c r="D13" s="2"/>
      <c r="E13" s="2"/>
      <c r="F13" s="2"/>
      <c r="G13" s="2"/>
      <c r="H13" s="2"/>
      <c r="I13" s="2"/>
      <c r="J13" s="2"/>
      <c r="K13" s="2"/>
      <c r="L13" s="2"/>
      <c r="N13" s="19"/>
      <c r="O13" s="19"/>
      <c r="P13" s="19"/>
    </row>
    <row r="14" spans="1:16" ht="22.5" customHeight="1" thickBot="1" x14ac:dyDescent="0.45">
      <c r="A14" s="22"/>
      <c r="B14" s="37" t="s">
        <v>74</v>
      </c>
      <c r="C14" s="38"/>
      <c r="D14" s="30"/>
      <c r="E14" s="2" t="s">
        <v>75</v>
      </c>
      <c r="F14" s="2"/>
      <c r="G14" s="2"/>
      <c r="H14" s="2"/>
      <c r="I14" s="2"/>
      <c r="J14" s="2"/>
      <c r="K14" s="2"/>
      <c r="L14" s="3"/>
      <c r="N14" s="19"/>
      <c r="O14" s="19"/>
      <c r="P14" s="19"/>
    </row>
    <row r="15" spans="1:16" ht="22.5" customHeight="1" thickBot="1" x14ac:dyDescent="0.45">
      <c r="A15" s="23"/>
      <c r="B15" s="114"/>
      <c r="C15" s="34" t="s">
        <v>65</v>
      </c>
      <c r="D15" s="115"/>
      <c r="E15" s="143"/>
      <c r="F15" s="166"/>
      <c r="G15" s="166"/>
      <c r="H15" s="166"/>
      <c r="I15" s="166"/>
      <c r="J15" s="166"/>
      <c r="K15" s="166"/>
      <c r="L15" s="144"/>
      <c r="M15" s="130" t="s">
        <v>76</v>
      </c>
      <c r="N15" s="19"/>
      <c r="O15" s="19"/>
      <c r="P15" s="19"/>
    </row>
    <row r="16" spans="1:16" ht="22.5" customHeight="1" thickBot="1" x14ac:dyDescent="0.45">
      <c r="A16" s="23"/>
      <c r="B16" s="105"/>
      <c r="C16" s="34" t="s">
        <v>65</v>
      </c>
      <c r="D16" s="106"/>
      <c r="E16" s="143"/>
      <c r="F16" s="166"/>
      <c r="G16" s="166"/>
      <c r="H16" s="166"/>
      <c r="I16" s="166"/>
      <c r="J16" s="166"/>
      <c r="K16" s="166"/>
      <c r="L16" s="144"/>
      <c r="M16" s="130" t="s">
        <v>77</v>
      </c>
      <c r="N16" s="19"/>
      <c r="O16" s="19"/>
      <c r="P16" s="19"/>
    </row>
    <row r="17" spans="1:16" ht="22.5" customHeight="1" thickBot="1" x14ac:dyDescent="0.45">
      <c r="A17" s="23" t="s">
        <v>78</v>
      </c>
      <c r="B17" s="108"/>
      <c r="C17" s="34" t="s">
        <v>65</v>
      </c>
      <c r="D17" s="106"/>
      <c r="E17" s="143"/>
      <c r="F17" s="166"/>
      <c r="G17" s="166"/>
      <c r="H17" s="166"/>
      <c r="I17" s="166"/>
      <c r="J17" s="166"/>
      <c r="K17" s="166"/>
      <c r="L17" s="144"/>
      <c r="M17" s="130" t="s">
        <v>69</v>
      </c>
      <c r="N17" s="19"/>
      <c r="O17" s="19"/>
      <c r="P17" s="19"/>
    </row>
    <row r="18" spans="1:16" ht="22.5" customHeight="1" thickBot="1" x14ac:dyDescent="0.45">
      <c r="A18" s="23"/>
      <c r="B18" s="105"/>
      <c r="C18" s="34" t="s">
        <v>65</v>
      </c>
      <c r="D18" s="106"/>
      <c r="E18" s="143"/>
      <c r="F18" s="166"/>
      <c r="G18" s="166"/>
      <c r="H18" s="166"/>
      <c r="I18" s="166"/>
      <c r="J18" s="166"/>
      <c r="K18" s="166"/>
      <c r="L18" s="144"/>
      <c r="M18" s="130" t="s">
        <v>79</v>
      </c>
      <c r="N18" s="19"/>
      <c r="O18" s="19"/>
    </row>
    <row r="19" spans="1:16" ht="22.5" customHeight="1" thickBot="1" x14ac:dyDescent="0.45">
      <c r="A19" s="23" t="s">
        <v>71</v>
      </c>
      <c r="B19" s="114"/>
      <c r="C19" s="34" t="s">
        <v>65</v>
      </c>
      <c r="D19" s="115"/>
      <c r="E19" s="143"/>
      <c r="F19" s="166"/>
      <c r="G19" s="166"/>
      <c r="H19" s="166"/>
      <c r="I19" s="166"/>
      <c r="J19" s="166"/>
      <c r="K19" s="166"/>
      <c r="L19" s="144"/>
    </row>
    <row r="20" spans="1:16" ht="22.5" customHeight="1" thickBot="1" x14ac:dyDescent="0.45">
      <c r="A20" s="23"/>
      <c r="B20" s="105"/>
      <c r="C20" s="34" t="s">
        <v>65</v>
      </c>
      <c r="D20" s="106"/>
      <c r="E20" s="143"/>
      <c r="F20" s="166"/>
      <c r="G20" s="166"/>
      <c r="H20" s="166"/>
      <c r="I20" s="166"/>
      <c r="J20" s="166"/>
      <c r="K20" s="166"/>
      <c r="L20" s="144"/>
    </row>
    <row r="21" spans="1:16" ht="22.5" customHeight="1" thickBot="1" x14ac:dyDescent="0.45">
      <c r="A21" s="23"/>
      <c r="B21" s="105"/>
      <c r="C21" s="34" t="s">
        <v>65</v>
      </c>
      <c r="D21" s="106"/>
      <c r="E21" s="143"/>
      <c r="F21" s="166"/>
      <c r="G21" s="166"/>
      <c r="H21" s="166"/>
      <c r="I21" s="166"/>
      <c r="J21" s="166"/>
      <c r="K21" s="166"/>
      <c r="L21" s="144"/>
    </row>
    <row r="22" spans="1:16" ht="22.5" customHeight="1" thickBot="1" x14ac:dyDescent="0.45">
      <c r="A22" s="23"/>
      <c r="B22" s="107"/>
      <c r="C22" s="34" t="s">
        <v>65</v>
      </c>
      <c r="D22" s="106"/>
      <c r="E22" s="143"/>
      <c r="F22" s="166"/>
      <c r="G22" s="166"/>
      <c r="H22" s="166"/>
      <c r="I22" s="166"/>
      <c r="J22" s="166"/>
      <c r="K22" s="166"/>
      <c r="L22" s="144"/>
    </row>
    <row r="23" spans="1:16" ht="22.5" customHeight="1" thickBot="1" x14ac:dyDescent="0.45">
      <c r="A23" s="23"/>
      <c r="B23" s="105"/>
      <c r="C23" s="34" t="s">
        <v>65</v>
      </c>
      <c r="D23" s="106"/>
      <c r="E23" s="143"/>
      <c r="F23" s="166"/>
      <c r="G23" s="166"/>
      <c r="H23" s="166"/>
      <c r="I23" s="166"/>
      <c r="J23" s="166"/>
      <c r="K23" s="166"/>
      <c r="L23" s="144"/>
    </row>
    <row r="24" spans="1:16" ht="22.5" customHeight="1" thickBot="1" x14ac:dyDescent="0.45">
      <c r="A24" s="24"/>
      <c r="B24" s="108"/>
      <c r="C24" s="34" t="s">
        <v>65</v>
      </c>
      <c r="D24" s="109"/>
      <c r="E24" s="143"/>
      <c r="F24" s="166"/>
      <c r="G24" s="166"/>
      <c r="H24" s="166"/>
      <c r="I24" s="166"/>
      <c r="J24" s="166"/>
      <c r="K24" s="166"/>
      <c r="L24" s="144"/>
      <c r="O24" s="33"/>
    </row>
    <row r="25" spans="1:16" x14ac:dyDescent="0.4">
      <c r="A25" s="7"/>
      <c r="B25" s="8"/>
      <c r="C25" s="8"/>
      <c r="D25" s="8"/>
      <c r="E25" s="8"/>
      <c r="F25" s="8"/>
      <c r="G25" s="8"/>
      <c r="H25" s="8"/>
      <c r="I25" s="8"/>
      <c r="J25" s="8"/>
      <c r="K25" s="8"/>
      <c r="L25" s="9"/>
    </row>
    <row r="26" spans="1:16" ht="15.75" thickBot="1" x14ac:dyDescent="0.45">
      <c r="A26" s="40" t="s">
        <v>80</v>
      </c>
      <c r="B26" s="17"/>
      <c r="C26" s="17"/>
      <c r="D26" s="17"/>
      <c r="E26" s="17"/>
      <c r="F26" s="17"/>
      <c r="G26" s="17"/>
      <c r="H26" s="17"/>
      <c r="I26" s="17"/>
      <c r="J26" s="17"/>
      <c r="K26" s="17"/>
      <c r="L26" s="41"/>
    </row>
    <row r="27" spans="1:16" ht="15.75" thickBot="1" x14ac:dyDescent="0.45">
      <c r="A27" s="40" t="s">
        <v>81</v>
      </c>
      <c r="B27" s="17"/>
      <c r="C27" s="17"/>
      <c r="D27" s="17"/>
      <c r="E27" s="116"/>
      <c r="F27" s="17" t="s">
        <v>82</v>
      </c>
      <c r="G27" s="17"/>
      <c r="H27" s="17"/>
      <c r="I27" s="17"/>
      <c r="J27" s="17"/>
      <c r="K27" s="17"/>
      <c r="L27" s="41"/>
    </row>
    <row r="28" spans="1:16" ht="15.75" thickBot="1" x14ac:dyDescent="0.45">
      <c r="A28" s="40"/>
      <c r="B28" s="17"/>
      <c r="C28" s="17"/>
      <c r="D28" s="17"/>
      <c r="E28" s="116" t="s">
        <v>51</v>
      </c>
      <c r="F28" s="17" t="s">
        <v>83</v>
      </c>
      <c r="G28" s="116" t="s">
        <v>51</v>
      </c>
      <c r="H28" s="17" t="s">
        <v>84</v>
      </c>
      <c r="I28" s="116" t="s">
        <v>51</v>
      </c>
      <c r="J28" s="17" t="s">
        <v>85</v>
      </c>
      <c r="K28" s="17"/>
      <c r="L28" s="41"/>
    </row>
    <row r="29" spans="1:16" ht="15.75" thickBot="1" x14ac:dyDescent="0.45">
      <c r="A29" s="40"/>
      <c r="B29" s="17"/>
      <c r="C29" s="17"/>
      <c r="D29" s="17"/>
      <c r="E29" s="39"/>
      <c r="F29" s="17"/>
      <c r="G29" s="17"/>
      <c r="H29" s="17"/>
      <c r="I29" s="17"/>
      <c r="J29" s="17"/>
      <c r="K29" s="17"/>
      <c r="L29" s="41"/>
    </row>
    <row r="30" spans="1:16" ht="15.75" thickBot="1" x14ac:dyDescent="0.45">
      <c r="A30" s="40" t="s">
        <v>86</v>
      </c>
      <c r="B30" s="17"/>
      <c r="C30" s="17"/>
      <c r="D30" s="17"/>
      <c r="E30" s="116" t="s">
        <v>51</v>
      </c>
      <c r="F30" s="17" t="s">
        <v>87</v>
      </c>
      <c r="G30" s="17"/>
      <c r="H30" s="17"/>
      <c r="I30" s="17"/>
      <c r="J30" s="17"/>
      <c r="K30" s="17"/>
      <c r="L30" s="41"/>
    </row>
    <row r="31" spans="1:16" ht="15.75" thickBot="1" x14ac:dyDescent="0.45">
      <c r="A31" s="40"/>
      <c r="B31" s="17"/>
      <c r="C31" s="17"/>
      <c r="D31" s="17"/>
      <c r="E31" s="116" t="s">
        <v>51</v>
      </c>
      <c r="F31" s="17" t="s">
        <v>88</v>
      </c>
      <c r="G31" s="17"/>
      <c r="H31" s="17"/>
      <c r="I31" s="17"/>
      <c r="J31" s="17"/>
      <c r="K31" s="17"/>
      <c r="L31" s="41"/>
    </row>
    <row r="32" spans="1:16" ht="15.75" thickBot="1" x14ac:dyDescent="0.45">
      <c r="A32" s="40"/>
      <c r="B32" s="17"/>
      <c r="C32" s="17"/>
      <c r="D32" s="17"/>
      <c r="E32" s="17"/>
      <c r="F32" s="17"/>
      <c r="G32" s="17" t="s">
        <v>89</v>
      </c>
      <c r="H32" s="17"/>
      <c r="I32" s="116" t="s">
        <v>51</v>
      </c>
      <c r="J32" s="17" t="s">
        <v>90</v>
      </c>
      <c r="K32" s="116" t="s">
        <v>51</v>
      </c>
      <c r="L32" s="41" t="s">
        <v>91</v>
      </c>
    </row>
    <row r="33" spans="1:12" x14ac:dyDescent="0.4">
      <c r="A33" s="40"/>
      <c r="B33" s="17"/>
      <c r="C33" s="17"/>
      <c r="D33" s="17"/>
      <c r="E33" s="17"/>
      <c r="F33" s="17"/>
      <c r="G33" s="17"/>
      <c r="H33" s="17"/>
      <c r="I33" s="17"/>
      <c r="J33" s="17"/>
      <c r="K33" s="17"/>
      <c r="L33" s="41"/>
    </row>
    <row r="34" spans="1:12" ht="15.75" thickBot="1" x14ac:dyDescent="0.45">
      <c r="A34" s="11"/>
      <c r="B34" s="12"/>
      <c r="C34" s="12"/>
      <c r="D34" s="12"/>
      <c r="E34" s="12"/>
      <c r="F34" s="12"/>
      <c r="G34" s="12"/>
      <c r="H34" s="12"/>
      <c r="I34" s="12"/>
      <c r="J34" s="12"/>
      <c r="K34" s="12"/>
      <c r="L34" s="13"/>
    </row>
  </sheetData>
  <sheetProtection algorithmName="SHA-512" hashValue="pJONqZc3QzchxdQFEbD6YLwERabBWhBlcb2Pu+J3LTmH7TmZwbecT4J2VEwE/Mn4sKtlLwg9LFkAhcgI6qXKJA==" saltValue="NXlzGOioxz3RhBE7zbK+Vg==" spinCount="100000" sheet="1" objects="1" scenarios="1" selectLockedCells="1"/>
  <mergeCells count="22">
    <mergeCell ref="J1:L1"/>
    <mergeCell ref="C11:D11"/>
    <mergeCell ref="C12:D12"/>
    <mergeCell ref="E12:L12"/>
    <mergeCell ref="E11:L11"/>
    <mergeCell ref="E10:L10"/>
    <mergeCell ref="E9:L9"/>
    <mergeCell ref="E8:L8"/>
    <mergeCell ref="E7:L7"/>
    <mergeCell ref="E6:L6"/>
    <mergeCell ref="E4:L4"/>
    <mergeCell ref="E5:L5"/>
    <mergeCell ref="E24:L24"/>
    <mergeCell ref="E23:L23"/>
    <mergeCell ref="E22:L22"/>
    <mergeCell ref="E21:L21"/>
    <mergeCell ref="E20:L20"/>
    <mergeCell ref="E19:L19"/>
    <mergeCell ref="E18:L18"/>
    <mergeCell ref="E17:L17"/>
    <mergeCell ref="E16:L16"/>
    <mergeCell ref="E15:L15"/>
  </mergeCells>
  <phoneticPr fontId="1"/>
  <dataValidations count="4">
    <dataValidation type="list" allowBlank="1" showInputMessage="1" showErrorMessage="1" sqref="I29 G29" xr:uid="{4B766C13-382C-47BE-941D-2F8FF46043DC}">
      <formula1>"✓"</formula1>
    </dataValidation>
    <dataValidation type="list" allowBlank="1" showInputMessage="1" showErrorMessage="1" sqref="E27:E28 G28 I28 E30:E31 I32 K32" xr:uid="{F490C5F2-7CD2-4598-B782-B25E6BF317BA}">
      <formula1>"✓,　"</formula1>
    </dataValidation>
    <dataValidation type="custom" imeMode="disabled" allowBlank="1" showInputMessage="1" showErrorMessage="1" errorTitle="入力形式エラー" error="日付は半角数字と「/」を使って入力してください。_x000a_(例：2000/01/01 または 2000/1/1)" sqref="C11:D12" xr:uid="{287DB494-40EB-4B28-8BDA-B2F0A4A9A662}">
      <formula1>AND(LEN(C11)=LENB(C11),LEN(C11)-LEN(SUBSTITUTE(C11,"/",""))=2,ISNUMBER(VALUE(SUBSTITUTE(C11,"/",""))))</formula1>
    </dataValidation>
    <dataValidation type="custom" imeMode="disabled" allowBlank="1" showInputMessage="1" showErrorMessage="1" errorTitle="入力形式エラー" error="年月は半角数字と「/」を使って入力してください。_x000a_(例：2025/03 または 2025/3)" sqref="D4:D10 B4:B10 B15:B24 D15:D20 D22:D24 D21" xr:uid="{9BED6F08-943A-447C-A4A3-251F4062B7C7}">
      <formula1>AND(LEN(B4)=LENB(B4),ISNUMBER(--SUBSTITUTE(B4,"/","")),MID(B4,5,1)="/")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Footer>&amp;C &amp;"UD Digi Kyokasho N-R,標準"&amp;10一般選抜　①入学願書　&amp;"游ゴシック,標準"2/2</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2BE91-834F-4A5F-BE20-BF261AFAE9E9}">
  <sheetPr>
    <pageSetUpPr fitToPage="1"/>
  </sheetPr>
  <dimension ref="A1:I74"/>
  <sheetViews>
    <sheetView showGridLines="0" view="pageBreakPreview" zoomScaleNormal="100" zoomScaleSheetLayoutView="100" workbookViewId="0">
      <selection activeCell="D9" sqref="D9"/>
    </sheetView>
  </sheetViews>
  <sheetFormatPr defaultRowHeight="18.75" x14ac:dyDescent="0.4"/>
  <cols>
    <col min="1" max="1" width="3.75" customWidth="1"/>
    <col min="2" max="2" width="15.25" customWidth="1"/>
    <col min="3" max="3" width="15.75" customWidth="1"/>
    <col min="4" max="4" width="6.75" customWidth="1"/>
    <col min="5" max="5" width="7.25" customWidth="1"/>
    <col min="6" max="6" width="6.5" customWidth="1"/>
    <col min="7" max="7" width="12.5" customWidth="1"/>
    <col min="8" max="8" width="5" customWidth="1"/>
  </cols>
  <sheetData>
    <row r="1" spans="1:9" ht="19.5" thickBot="1" x14ac:dyDescent="0.45">
      <c r="A1" s="1"/>
      <c r="B1" s="1"/>
      <c r="C1" s="1"/>
      <c r="D1" s="1"/>
      <c r="E1" s="1"/>
      <c r="F1" s="1"/>
      <c r="G1" s="1"/>
      <c r="H1" s="1"/>
    </row>
    <row r="2" spans="1:9" ht="18" customHeight="1" thickBot="1" x14ac:dyDescent="0.45">
      <c r="A2" s="1"/>
      <c r="B2" s="1"/>
      <c r="C2" s="1"/>
      <c r="D2" s="1"/>
      <c r="E2" s="43" t="s">
        <v>2</v>
      </c>
      <c r="F2" s="187"/>
      <c r="G2" s="188"/>
      <c r="H2" s="189"/>
    </row>
    <row r="3" spans="1:9" ht="22.5" customHeight="1" thickBot="1" x14ac:dyDescent="0.45">
      <c r="A3" s="1"/>
      <c r="B3" s="1"/>
      <c r="C3" s="1"/>
      <c r="D3" s="1"/>
      <c r="E3" s="43" t="s">
        <v>5</v>
      </c>
      <c r="F3" s="190" t="str">
        <f>IF('一般(1)'!B5=0,"",'一般(1)'!B5)</f>
        <v/>
      </c>
      <c r="G3" s="191"/>
      <c r="H3" s="192"/>
    </row>
    <row r="4" spans="1:9" ht="5.25" customHeight="1" x14ac:dyDescent="0.4">
      <c r="A4" s="1"/>
      <c r="B4" s="1"/>
      <c r="C4" s="1"/>
      <c r="D4" s="1"/>
      <c r="E4" s="45"/>
      <c r="F4" s="45"/>
      <c r="G4" s="1"/>
      <c r="H4" s="1"/>
    </row>
    <row r="5" spans="1:9" x14ac:dyDescent="0.4">
      <c r="A5" s="1"/>
      <c r="B5" s="1"/>
      <c r="C5" s="1"/>
      <c r="D5" s="1"/>
      <c r="E5" s="44"/>
      <c r="F5" s="44"/>
      <c r="G5" s="1"/>
      <c r="H5" s="1"/>
    </row>
    <row r="6" spans="1:9" ht="23.25" customHeight="1" x14ac:dyDescent="0.4">
      <c r="A6" s="194" t="s">
        <v>92</v>
      </c>
      <c r="B6" s="194"/>
      <c r="C6" s="194"/>
      <c r="D6" s="194"/>
      <c r="E6" s="194"/>
      <c r="F6" s="194"/>
      <c r="G6" s="194"/>
      <c r="H6" s="194"/>
      <c r="I6" s="194"/>
    </row>
    <row r="7" spans="1:9" ht="5.25" customHeight="1" thickBot="1" x14ac:dyDescent="0.45">
      <c r="A7" s="1"/>
      <c r="B7" s="1"/>
      <c r="C7" s="1"/>
      <c r="D7" s="1"/>
      <c r="E7" s="45"/>
      <c r="F7" s="45"/>
      <c r="G7" s="1"/>
      <c r="H7" s="1"/>
    </row>
    <row r="8" spans="1:9" ht="18" customHeight="1" thickBot="1" x14ac:dyDescent="0.45">
      <c r="A8" s="1"/>
      <c r="B8" s="91" t="s">
        <v>93</v>
      </c>
      <c r="C8" s="4"/>
      <c r="D8" s="182" t="s">
        <v>94</v>
      </c>
      <c r="E8" s="183"/>
      <c r="F8" s="182" t="s">
        <v>95</v>
      </c>
      <c r="G8" s="193"/>
      <c r="H8" s="183"/>
      <c r="I8" s="1"/>
    </row>
    <row r="9" spans="1:9" ht="20.25" customHeight="1" thickBot="1" x14ac:dyDescent="0.45">
      <c r="A9" s="1"/>
      <c r="B9" s="1"/>
      <c r="C9" s="4" t="s">
        <v>96</v>
      </c>
      <c r="D9" s="104"/>
      <c r="E9" s="48" t="s">
        <v>97</v>
      </c>
      <c r="F9" s="86" t="s">
        <v>98</v>
      </c>
      <c r="G9" s="87" t="str">
        <f>IF(D9="","",IFERROR(ROUNDDOWN(D9/D12*100,0),0))</f>
        <v/>
      </c>
      <c r="H9" s="48" t="s">
        <v>99</v>
      </c>
      <c r="I9" s="1"/>
    </row>
    <row r="10" spans="1:9" ht="20.25" customHeight="1" thickBot="1" x14ac:dyDescent="0.45">
      <c r="A10" s="1"/>
      <c r="B10" s="1"/>
      <c r="C10" s="4" t="s">
        <v>100</v>
      </c>
      <c r="D10" s="104"/>
      <c r="E10" s="48" t="s">
        <v>97</v>
      </c>
      <c r="F10" s="86" t="s">
        <v>101</v>
      </c>
      <c r="G10" s="87" t="str">
        <f>IF(D10="","",IFERROR(ROUNDDOWN(D10/D12*100,0),0))</f>
        <v/>
      </c>
      <c r="H10" s="48" t="s">
        <v>99</v>
      </c>
      <c r="I10" s="1"/>
    </row>
    <row r="11" spans="1:9" ht="20.25" customHeight="1" thickBot="1" x14ac:dyDescent="0.45">
      <c r="A11" s="1"/>
      <c r="B11" s="1"/>
      <c r="C11" s="4" t="s">
        <v>102</v>
      </c>
      <c r="D11" s="104"/>
      <c r="E11" s="48" t="s">
        <v>97</v>
      </c>
      <c r="F11" s="86" t="s">
        <v>103</v>
      </c>
      <c r="G11" s="87" t="str">
        <f>IF(D11="","",IFERROR(ROUNDDOWN(D11/D12*100,0),0))</f>
        <v/>
      </c>
      <c r="H11" s="48" t="s">
        <v>99</v>
      </c>
      <c r="I11" s="1"/>
    </row>
    <row r="12" spans="1:9" ht="20.25" customHeight="1" thickBot="1" x14ac:dyDescent="0.45">
      <c r="A12" s="1"/>
      <c r="B12" s="1"/>
      <c r="C12" s="4" t="s">
        <v>104</v>
      </c>
      <c r="D12" s="88" t="str">
        <f>IF(COUNT(D9:D11)=0,"",SUM(D9:D11))</f>
        <v/>
      </c>
      <c r="E12" s="48" t="s">
        <v>97</v>
      </c>
      <c r="F12" s="33"/>
      <c r="G12" s="33"/>
      <c r="H12" s="1"/>
      <c r="I12" s="1"/>
    </row>
    <row r="13" spans="1:9" ht="22.5" customHeight="1" thickBot="1" x14ac:dyDescent="0.45">
      <c r="A13" s="1"/>
      <c r="B13" s="1"/>
      <c r="C13" s="49" t="s">
        <v>105</v>
      </c>
      <c r="D13" s="104"/>
      <c r="E13" s="48" t="s">
        <v>97</v>
      </c>
      <c r="F13" s="84"/>
      <c r="G13" s="33"/>
      <c r="H13" s="1"/>
      <c r="I13" s="1"/>
    </row>
    <row r="14" spans="1:9" ht="20.25" customHeight="1" thickBot="1" x14ac:dyDescent="0.45">
      <c r="A14" s="1"/>
      <c r="B14" s="1"/>
      <c r="C14" s="4" t="s">
        <v>106</v>
      </c>
      <c r="D14" s="88" t="str">
        <f>IF(COUNT(D12:D13)=0,"",SUM(D12:D13))</f>
        <v/>
      </c>
      <c r="E14" s="48" t="s">
        <v>97</v>
      </c>
      <c r="F14" s="33"/>
      <c r="G14" s="33"/>
      <c r="H14" s="1"/>
      <c r="I14" s="1"/>
    </row>
    <row r="15" spans="1:9" ht="12" customHeight="1" x14ac:dyDescent="0.4">
      <c r="A15" s="1"/>
      <c r="B15" s="1"/>
      <c r="C15" s="1"/>
      <c r="D15" s="1"/>
      <c r="E15" s="1"/>
      <c r="F15" s="1"/>
      <c r="G15" s="1"/>
      <c r="H15" s="1"/>
      <c r="I15" s="1"/>
    </row>
    <row r="16" spans="1:9" ht="13.5" customHeight="1" x14ac:dyDescent="0.4">
      <c r="A16" s="1"/>
      <c r="B16" s="17" t="s">
        <v>107</v>
      </c>
      <c r="C16" s="17"/>
      <c r="D16" s="17"/>
      <c r="E16" s="17"/>
      <c r="F16" s="17"/>
      <c r="G16" s="17"/>
      <c r="H16" s="17"/>
      <c r="I16" s="17"/>
    </row>
    <row r="17" spans="1:9" ht="13.5" customHeight="1" x14ac:dyDescent="0.4">
      <c r="A17" s="1"/>
      <c r="B17" s="17" t="s">
        <v>108</v>
      </c>
      <c r="C17" s="17"/>
      <c r="D17" s="17"/>
      <c r="E17" s="17"/>
      <c r="F17" s="17"/>
      <c r="G17" s="17"/>
      <c r="H17" s="17"/>
      <c r="I17" s="17"/>
    </row>
    <row r="18" spans="1:9" ht="13.5" customHeight="1" x14ac:dyDescent="0.4">
      <c r="A18" s="1"/>
      <c r="B18" s="17" t="s">
        <v>109</v>
      </c>
      <c r="C18" s="17"/>
      <c r="D18" s="17"/>
      <c r="E18" s="17"/>
      <c r="F18" s="17"/>
      <c r="G18" s="17"/>
      <c r="H18" s="17"/>
      <c r="I18" s="17"/>
    </row>
    <row r="19" spans="1:9" ht="13.5" customHeight="1" x14ac:dyDescent="0.4">
      <c r="A19" s="1"/>
      <c r="B19" s="17" t="s">
        <v>110</v>
      </c>
      <c r="C19" s="17"/>
      <c r="D19" s="17"/>
      <c r="E19" s="17"/>
      <c r="F19" s="17"/>
      <c r="G19" s="17"/>
      <c r="H19" s="17"/>
      <c r="I19" s="17"/>
    </row>
    <row r="20" spans="1:9" ht="13.5" customHeight="1" x14ac:dyDescent="0.4">
      <c r="A20" s="1"/>
      <c r="B20" s="17" t="s">
        <v>111</v>
      </c>
      <c r="C20" s="17"/>
      <c r="D20" s="17"/>
      <c r="E20" s="17"/>
      <c r="F20" s="17"/>
      <c r="G20" s="17"/>
      <c r="H20" s="17"/>
      <c r="I20" s="17"/>
    </row>
    <row r="21" spans="1:9" ht="13.5" customHeight="1" x14ac:dyDescent="0.4">
      <c r="A21" s="1"/>
      <c r="B21" s="17" t="s">
        <v>112</v>
      </c>
      <c r="C21" s="17"/>
      <c r="D21" s="17"/>
      <c r="E21" s="17"/>
      <c r="F21" s="17"/>
      <c r="G21" s="17"/>
      <c r="H21" s="17"/>
      <c r="I21" s="17"/>
    </row>
    <row r="22" spans="1:9" ht="13.5" customHeight="1" x14ac:dyDescent="0.4">
      <c r="A22" s="1"/>
      <c r="B22" s="17" t="s">
        <v>113</v>
      </c>
      <c r="C22" s="17"/>
      <c r="D22" s="17"/>
      <c r="E22" s="17"/>
      <c r="F22" s="17"/>
      <c r="G22" s="17"/>
      <c r="H22" s="17"/>
      <c r="I22" s="17"/>
    </row>
    <row r="23" spans="1:9" ht="13.5" customHeight="1" x14ac:dyDescent="0.4">
      <c r="A23" s="1"/>
      <c r="B23" s="17" t="s">
        <v>114</v>
      </c>
      <c r="C23" s="17"/>
      <c r="D23" s="17"/>
      <c r="E23" s="17"/>
      <c r="F23" s="17"/>
      <c r="G23" s="17"/>
      <c r="H23" s="17"/>
      <c r="I23" s="17"/>
    </row>
    <row r="24" spans="1:9" ht="13.5" customHeight="1" x14ac:dyDescent="0.4">
      <c r="A24" s="1"/>
      <c r="B24" s="17" t="s">
        <v>115</v>
      </c>
      <c r="C24" s="17"/>
      <c r="D24" s="17"/>
      <c r="E24" s="17"/>
      <c r="F24" s="17"/>
      <c r="G24" s="17"/>
      <c r="H24" s="17"/>
      <c r="I24" s="17"/>
    </row>
    <row r="25" spans="1:9" ht="13.5" customHeight="1" x14ac:dyDescent="0.4">
      <c r="A25" s="1"/>
      <c r="B25" s="17" t="s">
        <v>116</v>
      </c>
      <c r="C25" s="17"/>
      <c r="D25" s="17"/>
      <c r="E25" s="17"/>
      <c r="F25" s="17"/>
      <c r="G25" s="17"/>
      <c r="H25" s="17"/>
      <c r="I25" s="17"/>
    </row>
    <row r="26" spans="1:9" ht="13.5" customHeight="1" x14ac:dyDescent="0.4">
      <c r="A26" s="1"/>
      <c r="B26" s="17" t="s">
        <v>117</v>
      </c>
      <c r="C26" s="17"/>
      <c r="D26" s="17"/>
      <c r="E26" s="17"/>
      <c r="F26" s="17"/>
      <c r="G26" s="17"/>
      <c r="H26" s="17"/>
      <c r="I26" s="17"/>
    </row>
    <row r="27" spans="1:9" ht="13.5" customHeight="1" x14ac:dyDescent="0.4">
      <c r="A27" s="1"/>
      <c r="B27" s="17" t="s">
        <v>118</v>
      </c>
      <c r="C27" s="17"/>
      <c r="D27" s="17"/>
      <c r="E27" s="17"/>
      <c r="F27" s="17"/>
      <c r="G27" s="17"/>
      <c r="H27" s="17"/>
      <c r="I27" s="17"/>
    </row>
    <row r="28" spans="1:9" ht="13.5" customHeight="1" x14ac:dyDescent="0.4">
      <c r="A28" s="1"/>
      <c r="B28" s="17" t="s">
        <v>119</v>
      </c>
      <c r="C28" s="17"/>
      <c r="D28" s="17"/>
      <c r="E28" s="17"/>
      <c r="F28" s="17"/>
      <c r="G28" s="17"/>
      <c r="H28" s="17"/>
      <c r="I28" s="17"/>
    </row>
    <row r="29" spans="1:9" ht="14.25" customHeight="1" x14ac:dyDescent="0.4">
      <c r="A29" s="1"/>
      <c r="B29" s="17" t="s">
        <v>120</v>
      </c>
      <c r="C29" s="17"/>
      <c r="D29" s="17"/>
      <c r="E29" s="17"/>
      <c r="F29" s="17"/>
      <c r="G29" s="17"/>
      <c r="H29" s="17"/>
      <c r="I29" s="17"/>
    </row>
    <row r="30" spans="1:9" ht="13.5" customHeight="1" x14ac:dyDescent="0.4">
      <c r="A30" s="1"/>
      <c r="B30" s="17" t="s">
        <v>121</v>
      </c>
      <c r="C30" s="1"/>
      <c r="D30" s="1"/>
      <c r="E30" s="1"/>
      <c r="F30" s="1"/>
      <c r="G30" s="1"/>
      <c r="H30" s="1"/>
      <c r="I30" s="1"/>
    </row>
    <row r="31" spans="1:9" ht="13.5" customHeight="1" x14ac:dyDescent="0.4">
      <c r="A31" s="1"/>
      <c r="B31" s="17" t="s">
        <v>122</v>
      </c>
      <c r="C31" s="1"/>
      <c r="D31" s="1"/>
      <c r="E31" s="1"/>
      <c r="F31" s="1"/>
      <c r="G31" s="1"/>
      <c r="H31" s="1"/>
      <c r="I31" s="1"/>
    </row>
    <row r="32" spans="1:9" ht="18.75" customHeight="1" thickBot="1" x14ac:dyDescent="0.45">
      <c r="A32" s="1"/>
      <c r="B32" s="1"/>
      <c r="C32" s="1"/>
      <c r="D32" s="1"/>
      <c r="E32" s="1"/>
      <c r="F32" s="1"/>
      <c r="G32" s="1"/>
      <c r="H32" s="1"/>
    </row>
    <row r="33" spans="1:8" ht="18" customHeight="1" thickBot="1" x14ac:dyDescent="0.45">
      <c r="A33" s="1"/>
      <c r="B33" s="91" t="s">
        <v>123</v>
      </c>
      <c r="C33" s="46" t="s">
        <v>124</v>
      </c>
      <c r="D33" s="187" t="s">
        <v>125</v>
      </c>
      <c r="E33" s="189"/>
      <c r="F33" s="187" t="s">
        <v>126</v>
      </c>
      <c r="G33" s="188"/>
      <c r="H33" s="189"/>
    </row>
    <row r="34" spans="1:8" ht="20.25" customHeight="1" thickBot="1" x14ac:dyDescent="0.45">
      <c r="A34" s="1"/>
      <c r="B34" s="1"/>
      <c r="C34" s="47" t="s">
        <v>127</v>
      </c>
      <c r="D34" s="182">
        <v>750</v>
      </c>
      <c r="E34" s="183"/>
      <c r="F34" s="184" t="s">
        <v>128</v>
      </c>
      <c r="G34" s="185"/>
      <c r="H34" s="186"/>
    </row>
    <row r="35" spans="1:8" ht="19.5" customHeight="1" thickBot="1" x14ac:dyDescent="0.45">
      <c r="A35" s="1"/>
      <c r="B35" s="1"/>
      <c r="C35" s="117"/>
      <c r="D35" s="179"/>
      <c r="E35" s="180"/>
      <c r="F35" s="179"/>
      <c r="G35" s="181"/>
      <c r="H35" s="180"/>
    </row>
    <row r="36" spans="1:8" ht="19.5" customHeight="1" thickBot="1" x14ac:dyDescent="0.45">
      <c r="A36" s="1"/>
      <c r="B36" s="1"/>
      <c r="C36" s="117"/>
      <c r="D36" s="179"/>
      <c r="E36" s="180"/>
      <c r="F36" s="179"/>
      <c r="G36" s="181"/>
      <c r="H36" s="180"/>
    </row>
    <row r="37" spans="1:8" ht="19.5" customHeight="1" thickBot="1" x14ac:dyDescent="0.45">
      <c r="A37" s="1"/>
      <c r="B37" s="1"/>
      <c r="C37" s="117"/>
      <c r="D37" s="179"/>
      <c r="E37" s="180"/>
      <c r="F37" s="179"/>
      <c r="G37" s="181"/>
      <c r="H37" s="180"/>
    </row>
    <row r="38" spans="1:8" ht="19.5" customHeight="1" thickBot="1" x14ac:dyDescent="0.45">
      <c r="A38" s="1"/>
      <c r="B38" s="1"/>
      <c r="C38" s="117"/>
      <c r="D38" s="179"/>
      <c r="E38" s="180"/>
      <c r="F38" s="179"/>
      <c r="G38" s="181"/>
      <c r="H38" s="180"/>
    </row>
    <row r="39" spans="1:8" ht="13.5" customHeight="1" x14ac:dyDescent="0.4">
      <c r="A39" s="1"/>
      <c r="B39" s="1"/>
      <c r="C39" s="1"/>
      <c r="D39" s="1"/>
      <c r="E39" s="1"/>
      <c r="F39" s="1"/>
      <c r="G39" s="1"/>
      <c r="H39" s="1"/>
    </row>
    <row r="40" spans="1:8" ht="13.5" customHeight="1" x14ac:dyDescent="0.4">
      <c r="A40" s="1"/>
      <c r="B40" s="17" t="s">
        <v>107</v>
      </c>
      <c r="C40" s="1"/>
      <c r="D40" s="1"/>
      <c r="E40" s="1"/>
      <c r="F40" s="1"/>
      <c r="G40" s="1"/>
      <c r="H40" s="1"/>
    </row>
    <row r="41" spans="1:8" ht="13.5" customHeight="1" x14ac:dyDescent="0.4">
      <c r="A41" s="1"/>
      <c r="B41" s="17" t="s">
        <v>129</v>
      </c>
      <c r="C41" s="17"/>
      <c r="D41" s="17"/>
      <c r="E41" s="17"/>
      <c r="F41" s="17"/>
      <c r="G41" s="17"/>
      <c r="H41" s="17"/>
    </row>
    <row r="42" spans="1:8" ht="13.5" customHeight="1" x14ac:dyDescent="0.4">
      <c r="A42" s="1"/>
      <c r="B42" s="17" t="s">
        <v>130</v>
      </c>
      <c r="C42" s="17"/>
      <c r="D42" s="17"/>
      <c r="E42" s="17"/>
      <c r="F42" s="17"/>
      <c r="G42" s="17"/>
      <c r="H42" s="17"/>
    </row>
    <row r="43" spans="1:8" ht="13.5" customHeight="1" x14ac:dyDescent="0.4">
      <c r="A43" s="1"/>
      <c r="B43" s="17" t="s">
        <v>131</v>
      </c>
      <c r="C43" s="17"/>
      <c r="D43" s="17"/>
      <c r="E43" s="17"/>
      <c r="F43" s="17"/>
      <c r="G43" s="17"/>
      <c r="H43" s="17"/>
    </row>
    <row r="44" spans="1:8" ht="13.5" customHeight="1" x14ac:dyDescent="0.4">
      <c r="A44" s="1"/>
      <c r="B44" s="17" t="s">
        <v>132</v>
      </c>
      <c r="C44" s="17"/>
      <c r="D44" s="17"/>
      <c r="E44" s="17"/>
      <c r="F44" s="17"/>
      <c r="G44" s="17"/>
      <c r="H44" s="17"/>
    </row>
    <row r="45" spans="1:8" ht="13.5" customHeight="1" x14ac:dyDescent="0.4">
      <c r="A45" s="1"/>
      <c r="B45" s="17" t="s">
        <v>133</v>
      </c>
      <c r="C45" s="17"/>
      <c r="D45" s="17"/>
      <c r="E45" s="17"/>
      <c r="F45" s="17"/>
      <c r="G45" s="17"/>
      <c r="H45" s="17"/>
    </row>
    <row r="46" spans="1:8" ht="13.5" customHeight="1" x14ac:dyDescent="0.4">
      <c r="A46" s="1"/>
      <c r="B46" s="17" t="s">
        <v>134</v>
      </c>
      <c r="C46" s="17"/>
      <c r="D46" s="17"/>
      <c r="E46" s="17"/>
      <c r="F46" s="17"/>
      <c r="G46" s="17"/>
      <c r="H46" s="17"/>
    </row>
    <row r="47" spans="1:8" ht="13.5" customHeight="1" x14ac:dyDescent="0.4">
      <c r="A47" s="1"/>
      <c r="B47" s="17" t="s">
        <v>135</v>
      </c>
      <c r="C47" s="17"/>
      <c r="D47" s="17"/>
      <c r="E47" s="17"/>
      <c r="F47" s="17"/>
      <c r="G47" s="17"/>
      <c r="H47" s="17"/>
    </row>
    <row r="48" spans="1:8" ht="13.5" customHeight="1" x14ac:dyDescent="0.4">
      <c r="A48" s="1"/>
      <c r="B48" s="17" t="s">
        <v>136</v>
      </c>
      <c r="C48" s="17"/>
      <c r="D48" s="17"/>
      <c r="E48" s="17"/>
      <c r="F48" s="17"/>
      <c r="G48" s="17"/>
      <c r="H48" s="17"/>
    </row>
    <row r="49" spans="1:8" x14ac:dyDescent="0.4">
      <c r="A49" s="1"/>
      <c r="B49" s="1"/>
      <c r="C49" s="1"/>
      <c r="D49" s="1"/>
      <c r="E49" s="1"/>
      <c r="F49" s="1"/>
      <c r="G49" s="1"/>
      <c r="H49" s="1"/>
    </row>
    <row r="50" spans="1:8" x14ac:dyDescent="0.4">
      <c r="A50" s="1"/>
      <c r="B50" s="1"/>
      <c r="C50" s="1"/>
      <c r="D50" s="1"/>
      <c r="E50" s="1"/>
      <c r="F50" s="1"/>
      <c r="G50" s="1"/>
      <c r="H50" s="1"/>
    </row>
    <row r="51" spans="1:8" x14ac:dyDescent="0.4">
      <c r="A51" s="1"/>
      <c r="B51" s="1"/>
      <c r="C51" s="1"/>
      <c r="D51" s="1"/>
      <c r="E51" s="1"/>
      <c r="F51" s="1"/>
      <c r="G51" s="1"/>
      <c r="H51" s="1"/>
    </row>
    <row r="52" spans="1:8" x14ac:dyDescent="0.4">
      <c r="A52" s="1"/>
      <c r="B52" s="1"/>
      <c r="C52" s="1"/>
      <c r="D52" s="1"/>
      <c r="E52" s="1"/>
      <c r="F52" s="1"/>
      <c r="G52" s="1"/>
      <c r="H52" s="1"/>
    </row>
    <row r="53" spans="1:8" x14ac:dyDescent="0.4">
      <c r="A53" s="1"/>
      <c r="B53" s="1"/>
      <c r="C53" s="1"/>
      <c r="D53" s="1"/>
      <c r="E53" s="1"/>
      <c r="F53" s="1"/>
      <c r="G53" s="1"/>
      <c r="H53" s="1"/>
    </row>
    <row r="54" spans="1:8" x14ac:dyDescent="0.4">
      <c r="A54" s="1"/>
      <c r="B54" s="1"/>
      <c r="C54" s="1"/>
      <c r="D54" s="1"/>
      <c r="E54" s="1"/>
      <c r="F54" s="1"/>
      <c r="G54" s="1"/>
      <c r="H54" s="1"/>
    </row>
    <row r="55" spans="1:8" x14ac:dyDescent="0.4">
      <c r="A55" s="1"/>
      <c r="B55" s="1"/>
      <c r="C55" s="1"/>
      <c r="D55" s="1"/>
      <c r="E55" s="1"/>
      <c r="F55" s="1"/>
      <c r="G55" s="1"/>
      <c r="H55" s="1"/>
    </row>
    <row r="56" spans="1:8" x14ac:dyDescent="0.4">
      <c r="A56" s="1"/>
      <c r="B56" s="1"/>
      <c r="C56" s="1"/>
      <c r="D56" s="1"/>
      <c r="E56" s="1"/>
      <c r="F56" s="1"/>
      <c r="G56" s="1"/>
      <c r="H56" s="1"/>
    </row>
    <row r="57" spans="1:8" x14ac:dyDescent="0.4">
      <c r="A57" s="1"/>
      <c r="B57" s="1"/>
      <c r="C57" s="1"/>
      <c r="D57" s="1"/>
      <c r="E57" s="1"/>
      <c r="F57" s="1"/>
      <c r="G57" s="1"/>
      <c r="H57" s="1"/>
    </row>
    <row r="58" spans="1:8" x14ac:dyDescent="0.4">
      <c r="A58" s="1"/>
      <c r="B58" s="1"/>
      <c r="C58" s="1"/>
      <c r="D58" s="1"/>
      <c r="E58" s="1"/>
      <c r="F58" s="1"/>
      <c r="G58" s="1"/>
      <c r="H58" s="1"/>
    </row>
    <row r="59" spans="1:8" x14ac:dyDescent="0.4">
      <c r="A59" s="1"/>
      <c r="B59" s="1"/>
      <c r="C59" s="1"/>
      <c r="D59" s="1"/>
      <c r="E59" s="1"/>
      <c r="F59" s="1"/>
      <c r="G59" s="1"/>
      <c r="H59" s="1"/>
    </row>
    <row r="60" spans="1:8" x14ac:dyDescent="0.4">
      <c r="A60" s="1"/>
      <c r="B60" s="1"/>
      <c r="C60" s="1"/>
      <c r="D60" s="1"/>
      <c r="E60" s="1"/>
      <c r="F60" s="1"/>
      <c r="G60" s="1"/>
      <c r="H60" s="1"/>
    </row>
    <row r="61" spans="1:8" x14ac:dyDescent="0.4">
      <c r="A61" s="1"/>
      <c r="B61" s="1"/>
      <c r="C61" s="1"/>
      <c r="D61" s="1"/>
      <c r="E61" s="1"/>
      <c r="F61" s="1"/>
      <c r="G61" s="1"/>
      <c r="H61" s="1"/>
    </row>
    <row r="62" spans="1:8" x14ac:dyDescent="0.4">
      <c r="A62" s="1"/>
      <c r="B62" s="1"/>
      <c r="C62" s="1"/>
      <c r="D62" s="1"/>
      <c r="E62" s="1"/>
      <c r="F62" s="1"/>
      <c r="G62" s="1"/>
      <c r="H62" s="1"/>
    </row>
    <row r="63" spans="1:8" x14ac:dyDescent="0.4">
      <c r="A63" s="1"/>
      <c r="B63" s="1"/>
      <c r="C63" s="1"/>
      <c r="D63" s="1"/>
      <c r="E63" s="1"/>
      <c r="F63" s="1"/>
      <c r="G63" s="1"/>
      <c r="H63" s="1"/>
    </row>
    <row r="64" spans="1:8" x14ac:dyDescent="0.4">
      <c r="A64" s="1"/>
      <c r="B64" s="1"/>
      <c r="C64" s="1"/>
      <c r="D64" s="1"/>
      <c r="E64" s="1"/>
      <c r="F64" s="1"/>
      <c r="G64" s="1"/>
      <c r="H64" s="1"/>
    </row>
    <row r="65" spans="1:8" x14ac:dyDescent="0.4">
      <c r="A65" s="1"/>
      <c r="B65" s="1"/>
      <c r="C65" s="1"/>
      <c r="D65" s="1"/>
      <c r="E65" s="1"/>
      <c r="F65" s="1"/>
      <c r="G65" s="1"/>
      <c r="H65" s="1"/>
    </row>
    <row r="66" spans="1:8" x14ac:dyDescent="0.4">
      <c r="A66" s="1"/>
      <c r="B66" s="1"/>
      <c r="C66" s="1"/>
      <c r="D66" s="1"/>
      <c r="E66" s="1"/>
      <c r="F66" s="1"/>
      <c r="G66" s="1"/>
      <c r="H66" s="1"/>
    </row>
    <row r="67" spans="1:8" x14ac:dyDescent="0.4">
      <c r="A67" s="1"/>
      <c r="B67" s="1"/>
      <c r="C67" s="1"/>
      <c r="D67" s="1"/>
      <c r="E67" s="1"/>
      <c r="F67" s="1"/>
      <c r="G67" s="1"/>
      <c r="H67" s="1"/>
    </row>
    <row r="68" spans="1:8" x14ac:dyDescent="0.4">
      <c r="A68" s="1"/>
      <c r="B68" s="1"/>
      <c r="C68" s="1"/>
      <c r="D68" s="1"/>
      <c r="E68" s="1"/>
      <c r="F68" s="1"/>
      <c r="G68" s="1"/>
      <c r="H68" s="1"/>
    </row>
    <row r="69" spans="1:8" x14ac:dyDescent="0.4">
      <c r="A69" s="1"/>
      <c r="B69" s="1"/>
      <c r="C69" s="1"/>
      <c r="D69" s="1"/>
      <c r="E69" s="1"/>
      <c r="F69" s="1"/>
      <c r="G69" s="1"/>
      <c r="H69" s="1"/>
    </row>
    <row r="70" spans="1:8" x14ac:dyDescent="0.4">
      <c r="A70" s="1"/>
      <c r="B70" s="1"/>
      <c r="C70" s="1"/>
      <c r="D70" s="1"/>
      <c r="E70" s="1"/>
      <c r="F70" s="1"/>
      <c r="G70" s="1"/>
      <c r="H70" s="1"/>
    </row>
    <row r="71" spans="1:8" x14ac:dyDescent="0.4">
      <c r="A71" s="1"/>
      <c r="B71" s="1"/>
      <c r="C71" s="1"/>
      <c r="D71" s="1"/>
      <c r="E71" s="1"/>
      <c r="F71" s="1"/>
      <c r="G71" s="1"/>
      <c r="H71" s="1"/>
    </row>
    <row r="72" spans="1:8" x14ac:dyDescent="0.4">
      <c r="A72" s="1"/>
      <c r="B72" s="1"/>
      <c r="C72" s="1"/>
      <c r="D72" s="1"/>
      <c r="E72" s="1"/>
      <c r="F72" s="1"/>
      <c r="G72" s="1"/>
      <c r="H72" s="1"/>
    </row>
    <row r="73" spans="1:8" x14ac:dyDescent="0.4">
      <c r="A73" s="1"/>
      <c r="B73" s="1"/>
      <c r="C73" s="1"/>
      <c r="D73" s="1"/>
      <c r="E73" s="1"/>
      <c r="F73" s="1"/>
      <c r="G73" s="1"/>
      <c r="H73" s="1"/>
    </row>
    <row r="74" spans="1:8" x14ac:dyDescent="0.4">
      <c r="A74" s="1"/>
      <c r="B74" s="1"/>
      <c r="C74" s="1"/>
      <c r="D74" s="1"/>
      <c r="E74" s="1"/>
      <c r="F74" s="1"/>
      <c r="G74" s="1"/>
      <c r="H74" s="1"/>
    </row>
  </sheetData>
  <sheetProtection algorithmName="SHA-512" hashValue="SgD9a3aG7KkwtRw8kxHaHDxXXluInSvw7EU6EeA4te8nWyJj7GU6ofQ23GsB6eABJK3OWvw3nF2RbnjM4sMIwg==" saltValue="/xmDEHLDW56ZCUmhvHzGWQ==" spinCount="100000" sheet="1" objects="1" scenarios="1" selectLockedCells="1"/>
  <mergeCells count="17">
    <mergeCell ref="D34:E34"/>
    <mergeCell ref="F34:H34"/>
    <mergeCell ref="F2:H2"/>
    <mergeCell ref="F3:H3"/>
    <mergeCell ref="D8:E8"/>
    <mergeCell ref="F33:H33"/>
    <mergeCell ref="D33:E33"/>
    <mergeCell ref="F8:H8"/>
    <mergeCell ref="A6:I6"/>
    <mergeCell ref="D38:E38"/>
    <mergeCell ref="D37:E37"/>
    <mergeCell ref="D36:E36"/>
    <mergeCell ref="D35:E35"/>
    <mergeCell ref="F38:H38"/>
    <mergeCell ref="F37:H37"/>
    <mergeCell ref="F36:H36"/>
    <mergeCell ref="F35:H35"/>
  </mergeCells>
  <phoneticPr fontId="1"/>
  <dataValidations count="1">
    <dataValidation imeMode="disabled" allowBlank="1" showInputMessage="1" showErrorMessage="1" sqref="D9:D11 D13" xr:uid="{7330269A-606F-4918-9CA0-5139E175E20B}"/>
  </dataValidations>
  <printOptions horizontalCentered="1"/>
  <pageMargins left="0.70866141732283472" right="0.70866141732283472" top="0.74803149606299213" bottom="0.74803149606299213" header="0.31496062992125984" footer="0.31496062992125984"/>
  <pageSetup paperSize="9" scale="98" orientation="portrait" blackAndWhite="1" r:id="rId1"/>
  <headerFooter>
    <oddFooter>&amp;C &amp;"UD Digi Kyokasho N-R,標準"&amp;10一般選抜　④成績等記入票</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A4C44-0275-4D19-A59C-78A3EAAB7132}">
  <sheetPr>
    <pageSetUpPr fitToPage="1"/>
  </sheetPr>
  <dimension ref="A1:E20"/>
  <sheetViews>
    <sheetView showGridLines="0" view="pageBreakPreview" zoomScaleNormal="96" zoomScaleSheetLayoutView="100" workbookViewId="0">
      <selection activeCell="A21" sqref="A21"/>
    </sheetView>
  </sheetViews>
  <sheetFormatPr defaultRowHeight="15" x14ac:dyDescent="0.25"/>
  <cols>
    <col min="1" max="1" width="26.25" style="72" customWidth="1"/>
    <col min="2" max="2" width="30.625" style="72" customWidth="1"/>
    <col min="3" max="3" width="14.375" style="72" customWidth="1"/>
    <col min="4" max="4" width="10" style="72" customWidth="1"/>
    <col min="5" max="5" width="15.625" style="72" customWidth="1"/>
    <col min="6" max="16384" width="9" style="72"/>
  </cols>
  <sheetData>
    <row r="1" spans="1:5" x14ac:dyDescent="0.25">
      <c r="A1" s="200" t="s">
        <v>137</v>
      </c>
      <c r="B1" s="200"/>
      <c r="C1" s="200"/>
      <c r="D1" s="200"/>
      <c r="E1" s="200"/>
    </row>
    <row r="2" spans="1:5" ht="15" customHeight="1" x14ac:dyDescent="0.25">
      <c r="A2" s="200" t="s">
        <v>138</v>
      </c>
      <c r="B2" s="200"/>
      <c r="C2" s="200"/>
      <c r="D2" s="200"/>
      <c r="E2" s="200"/>
    </row>
    <row r="3" spans="1:5" ht="7.5" customHeight="1" thickBot="1" x14ac:dyDescent="0.3"/>
    <row r="4" spans="1:5" ht="23.25" customHeight="1" thickBot="1" x14ac:dyDescent="0.3">
      <c r="D4" s="73" t="s">
        <v>139</v>
      </c>
      <c r="E4" s="74"/>
    </row>
    <row r="5" spans="1:5" ht="6.75" customHeight="1" x14ac:dyDescent="0.25"/>
    <row r="6" spans="1:5" ht="32.25" customHeight="1" x14ac:dyDescent="0.25">
      <c r="A6" s="201" t="s">
        <v>140</v>
      </c>
      <c r="B6" s="201"/>
      <c r="C6" s="201"/>
      <c r="D6" s="201"/>
      <c r="E6" s="201"/>
    </row>
    <row r="7" spans="1:5" s="75" customFormat="1" ht="12" x14ac:dyDescent="0.2">
      <c r="A7" s="202" t="s">
        <v>141</v>
      </c>
      <c r="B7" s="203"/>
      <c r="C7" s="203"/>
      <c r="D7" s="203"/>
      <c r="E7" s="204"/>
    </row>
    <row r="8" spans="1:5" s="75" customFormat="1" ht="12" x14ac:dyDescent="0.2">
      <c r="A8" s="205"/>
      <c r="B8" s="206"/>
      <c r="C8" s="206"/>
      <c r="D8" s="206"/>
      <c r="E8" s="207"/>
    </row>
    <row r="9" spans="1:5" s="75" customFormat="1" ht="12" x14ac:dyDescent="0.2">
      <c r="A9" s="205"/>
      <c r="B9" s="206"/>
      <c r="C9" s="206"/>
      <c r="D9" s="206"/>
      <c r="E9" s="207"/>
    </row>
    <row r="10" spans="1:5" s="75" customFormat="1" ht="12" x14ac:dyDescent="0.2">
      <c r="A10" s="205"/>
      <c r="B10" s="206"/>
      <c r="C10" s="206"/>
      <c r="D10" s="206"/>
      <c r="E10" s="207"/>
    </row>
    <row r="11" spans="1:5" s="75" customFormat="1" ht="40.5" customHeight="1" x14ac:dyDescent="0.2">
      <c r="A11" s="208"/>
      <c r="B11" s="209"/>
      <c r="C11" s="209"/>
      <c r="D11" s="209"/>
      <c r="E11" s="210"/>
    </row>
    <row r="12" spans="1:5" ht="6.75" customHeight="1" x14ac:dyDescent="0.25"/>
    <row r="13" spans="1:5" s="75" customFormat="1" ht="12" x14ac:dyDescent="0.2">
      <c r="A13" s="202" t="s">
        <v>142</v>
      </c>
      <c r="B13" s="203"/>
      <c r="C13" s="203"/>
      <c r="D13" s="203"/>
      <c r="E13" s="204"/>
    </row>
    <row r="14" spans="1:5" s="75" customFormat="1" ht="12" x14ac:dyDescent="0.2">
      <c r="A14" s="205"/>
      <c r="B14" s="206"/>
      <c r="C14" s="206"/>
      <c r="D14" s="206"/>
      <c r="E14" s="207"/>
    </row>
    <row r="15" spans="1:5" s="75" customFormat="1" ht="12" x14ac:dyDescent="0.2">
      <c r="A15" s="205"/>
      <c r="B15" s="206"/>
      <c r="C15" s="206"/>
      <c r="D15" s="206"/>
      <c r="E15" s="207"/>
    </row>
    <row r="16" spans="1:5" s="75" customFormat="1" ht="12" x14ac:dyDescent="0.2">
      <c r="A16" s="205"/>
      <c r="B16" s="206"/>
      <c r="C16" s="206"/>
      <c r="D16" s="206"/>
      <c r="E16" s="207"/>
    </row>
    <row r="17" spans="1:5" s="75" customFormat="1" ht="28.5" customHeight="1" x14ac:dyDescent="0.2">
      <c r="A17" s="208"/>
      <c r="B17" s="209"/>
      <c r="C17" s="209"/>
      <c r="D17" s="209"/>
      <c r="E17" s="210"/>
    </row>
    <row r="18" spans="1:5" ht="12" customHeight="1" x14ac:dyDescent="0.25">
      <c r="C18" s="136"/>
      <c r="D18" s="199"/>
      <c r="E18" s="199"/>
    </row>
    <row r="19" spans="1:5" x14ac:dyDescent="0.25">
      <c r="A19" s="72" t="s">
        <v>143</v>
      </c>
      <c r="C19" s="195" t="s">
        <v>144</v>
      </c>
      <c r="D19" s="197"/>
      <c r="E19" s="197"/>
    </row>
    <row r="20" spans="1:5" x14ac:dyDescent="0.25">
      <c r="A20" s="72" t="s">
        <v>145</v>
      </c>
      <c r="C20" s="196"/>
      <c r="D20" s="198"/>
      <c r="E20" s="198"/>
    </row>
  </sheetData>
  <sheetProtection algorithmName="SHA-512" hashValue="UEAqNl2MO6bB0AkSh4RWZT9wB3PfZH6hdmaHk1PuRXmdMblHX6MqbJdKhQQPn6vlTWQI0IWOYQKzVHIVhmaFTA==" saltValue="IjUuQj6MUSjhZ1F72Htqhg==" spinCount="100000" sheet="1" objects="1" scenarios="1"/>
  <mergeCells count="8">
    <mergeCell ref="C19:C20"/>
    <mergeCell ref="D19:E20"/>
    <mergeCell ref="D18:E18"/>
    <mergeCell ref="A1:E1"/>
    <mergeCell ref="A2:E2"/>
    <mergeCell ref="A6:E6"/>
    <mergeCell ref="A7:E11"/>
    <mergeCell ref="A13:E17"/>
  </mergeCells>
  <phoneticPr fontId="1"/>
  <printOptions horizontalCentered="1"/>
  <pageMargins left="0.70866141732283472" right="0.51181102362204722" top="0.55118110236220474" bottom="0.55118110236220474" header="0.31496062992125984" footer="0.31496062992125984"/>
  <pageSetup paperSize="9" scale="85" orientation="portrait" blackAndWhite="1" r:id="rId1"/>
  <headerFooter>
    <oddFooter>&amp;C &amp;"UD Digi Kyokasho N-R,標準"&amp;10一般選抜　⑤法律家としての適性を明らかにする文書　1/2</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1E460-B5E5-4358-8E43-78039B80A60E}">
  <sheetPr>
    <pageSetUpPr fitToPage="1"/>
  </sheetPr>
  <dimension ref="A1:F9"/>
  <sheetViews>
    <sheetView showGridLines="0" view="pageBreakPreview" zoomScaleNormal="100" zoomScaleSheetLayoutView="100" workbookViewId="0">
      <selection activeCell="A11" sqref="A11"/>
    </sheetView>
  </sheetViews>
  <sheetFormatPr defaultRowHeight="15" x14ac:dyDescent="0.25"/>
  <cols>
    <col min="1" max="1" width="26.25" style="72" customWidth="1"/>
    <col min="2" max="2" width="30.625" style="72" customWidth="1"/>
    <col min="3" max="3" width="14.375" style="72" customWidth="1"/>
    <col min="4" max="4" width="10" style="72" customWidth="1"/>
    <col min="5" max="5" width="15.75" style="72" customWidth="1"/>
    <col min="6" max="6" width="13.25" style="72" customWidth="1"/>
    <col min="7" max="16384" width="9" style="72"/>
  </cols>
  <sheetData>
    <row r="1" spans="1:6" x14ac:dyDescent="0.25">
      <c r="A1" s="200" t="s">
        <v>137</v>
      </c>
      <c r="B1" s="200"/>
      <c r="C1" s="200"/>
      <c r="D1" s="200"/>
      <c r="E1" s="200"/>
    </row>
    <row r="2" spans="1:6" ht="15" customHeight="1" x14ac:dyDescent="0.25">
      <c r="A2" s="200" t="s">
        <v>138</v>
      </c>
      <c r="B2" s="200"/>
      <c r="C2" s="200"/>
      <c r="D2" s="200"/>
      <c r="E2" s="200"/>
      <c r="F2" s="103"/>
    </row>
    <row r="3" spans="1:6" ht="12" customHeight="1" x14ac:dyDescent="0.25"/>
    <row r="4" spans="1:6" ht="7.5" customHeight="1" x14ac:dyDescent="0.25"/>
    <row r="5" spans="1:6" ht="40.5" customHeight="1" x14ac:dyDescent="0.25">
      <c r="A5" s="201" t="s">
        <v>146</v>
      </c>
      <c r="B5" s="201"/>
      <c r="C5" s="201"/>
      <c r="D5" s="201"/>
      <c r="E5" s="201"/>
    </row>
    <row r="6" spans="1:6" s="75" customFormat="1" ht="2.25" customHeight="1" x14ac:dyDescent="0.2">
      <c r="A6" s="211"/>
      <c r="B6" s="212"/>
      <c r="C6" s="212"/>
      <c r="D6" s="212"/>
      <c r="E6" s="213"/>
    </row>
    <row r="7" spans="1:6" ht="6.75" customHeight="1" x14ac:dyDescent="0.25"/>
    <row r="8" spans="1:6" x14ac:dyDescent="0.25">
      <c r="A8" s="72" t="s">
        <v>147</v>
      </c>
      <c r="C8" s="76"/>
    </row>
    <row r="9" spans="1:6" x14ac:dyDescent="0.25">
      <c r="A9" s="72" t="s">
        <v>145</v>
      </c>
      <c r="C9" s="76"/>
    </row>
  </sheetData>
  <sheetProtection algorithmName="SHA-512" hashValue="pL0W9pX7dLOkIORyc5EVDcxLO1cBMwAxoT3tHW6yqkk4PfIt8TcTiFowW+MVAt7fgsDNYJ+yHkwHXDHJYCWq7g==" saltValue="pRDy531JyD5m9mpO2s9s7w==" spinCount="100000" sheet="1" objects="1" scenarios="1"/>
  <mergeCells count="4">
    <mergeCell ref="A1:E1"/>
    <mergeCell ref="A2:E2"/>
    <mergeCell ref="A5:E5"/>
    <mergeCell ref="A6:E6"/>
  </mergeCells>
  <phoneticPr fontId="1"/>
  <printOptions horizontalCentered="1"/>
  <pageMargins left="0.70866141732283472" right="0.51181102362204722" top="0.55118110236220474" bottom="0.74803149606299213" header="0.31496062992125984" footer="0.31496062992125984"/>
  <pageSetup paperSize="9" scale="85" orientation="portrait" blackAndWhite="1" r:id="rId1"/>
  <headerFooter>
    <oddFooter>&amp;C &amp;"UD Digi Kyokasho N-R,標準"&amp;10一般選抜　⑤法律家としての適性を明らかにする文書　2/2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E6E8E-1CC1-4232-8BA8-7D63BF134912}">
  <sheetPr>
    <pageSetUpPr fitToPage="1"/>
  </sheetPr>
  <dimension ref="B1:O27"/>
  <sheetViews>
    <sheetView showGridLines="0" view="pageBreakPreview" zoomScaleNormal="100" zoomScaleSheetLayoutView="100" workbookViewId="0">
      <selection activeCell="N6" sqref="N6:N13"/>
    </sheetView>
  </sheetViews>
  <sheetFormatPr defaultRowHeight="15" x14ac:dyDescent="0.4"/>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2.5" style="1" customWidth="1"/>
    <col min="17" max="16384" width="9" style="1"/>
  </cols>
  <sheetData>
    <row r="1" spans="2:15" ht="26.25" customHeight="1" x14ac:dyDescent="0.4"/>
    <row r="2" spans="2:15" ht="36.75" customHeight="1" thickBot="1" x14ac:dyDescent="0.45">
      <c r="F2" s="12"/>
    </row>
    <row r="3" spans="2:15" ht="22.5" customHeight="1" thickBot="1" x14ac:dyDescent="0.45">
      <c r="B3" s="220"/>
      <c r="C3" s="221"/>
      <c r="D3" s="221"/>
      <c r="E3" s="221"/>
      <c r="F3" s="221"/>
      <c r="G3" s="221"/>
      <c r="H3" s="221"/>
      <c r="I3" s="221"/>
      <c r="J3" s="221"/>
      <c r="K3" s="221"/>
      <c r="L3" s="222"/>
      <c r="M3" s="182" t="s">
        <v>2</v>
      </c>
      <c r="N3" s="193"/>
      <c r="O3" s="183"/>
    </row>
    <row r="4" spans="2:15" ht="22.5" customHeight="1" thickBot="1" x14ac:dyDescent="0.45">
      <c r="B4" s="223" t="s">
        <v>148</v>
      </c>
      <c r="C4" s="224"/>
      <c r="D4" s="224"/>
      <c r="E4" s="224"/>
      <c r="F4" s="224"/>
      <c r="G4" s="224"/>
      <c r="H4" s="224"/>
      <c r="I4" s="224"/>
      <c r="J4" s="224"/>
      <c r="K4" s="224"/>
      <c r="L4" s="225"/>
      <c r="M4" s="226"/>
      <c r="N4" s="227"/>
      <c r="O4" s="228"/>
    </row>
    <row r="5" spans="2:15" ht="22.5" customHeight="1" thickBot="1" x14ac:dyDescent="0.45">
      <c r="B5" s="28"/>
      <c r="C5" s="42" t="s">
        <v>149</v>
      </c>
      <c r="D5" s="182" t="str">
        <f>IF('一般(1)'!G5=0,"",'一般(1)'!G5)</f>
        <v/>
      </c>
      <c r="E5" s="193"/>
      <c r="F5" s="193"/>
      <c r="G5" s="193"/>
      <c r="H5" s="193"/>
      <c r="I5" s="193"/>
      <c r="J5" s="193"/>
      <c r="K5" s="183"/>
      <c r="M5" s="7"/>
      <c r="N5" s="8"/>
      <c r="O5" s="9"/>
    </row>
    <row r="6" spans="2:15" ht="30" customHeight="1" thickBot="1" x14ac:dyDescent="0.45">
      <c r="B6" s="28"/>
      <c r="C6" s="42" t="s">
        <v>150</v>
      </c>
      <c r="D6" s="229" t="str">
        <f>IF('一般(1)'!B5=0,"",'一般(1)'!B5)</f>
        <v/>
      </c>
      <c r="E6" s="230"/>
      <c r="F6" s="230"/>
      <c r="G6" s="230"/>
      <c r="H6" s="230"/>
      <c r="I6" s="230"/>
      <c r="J6" s="230"/>
      <c r="K6" s="231"/>
      <c r="M6" s="28"/>
      <c r="N6" s="217" t="s">
        <v>151</v>
      </c>
      <c r="O6" s="10"/>
    </row>
    <row r="7" spans="2:15" ht="6.75" customHeight="1" thickBot="1" x14ac:dyDescent="0.45">
      <c r="B7" s="28"/>
      <c r="C7" s="232" t="s">
        <v>152</v>
      </c>
      <c r="D7" s="7"/>
      <c r="E7" s="221" t="str">
        <f>IF('一般(1)'!B7=0,"",'一般(1)'!B7)</f>
        <v/>
      </c>
      <c r="F7" s="221"/>
      <c r="G7" s="8"/>
      <c r="H7" s="8"/>
      <c r="I7" s="8"/>
      <c r="J7" s="8"/>
      <c r="K7" s="9"/>
      <c r="M7" s="28"/>
      <c r="N7" s="218"/>
      <c r="O7" s="10"/>
    </row>
    <row r="8" spans="2:15" ht="8.25" customHeight="1" thickBot="1" x14ac:dyDescent="0.45">
      <c r="B8" s="28"/>
      <c r="C8" s="233"/>
      <c r="D8" s="28"/>
      <c r="E8" s="224"/>
      <c r="F8" s="224"/>
      <c r="G8" s="50" t="s">
        <v>153</v>
      </c>
      <c r="H8" s="21" t="str">
        <f>IF('一般(1)'!$B$8="男","✓","")</f>
        <v/>
      </c>
      <c r="I8" s="50" t="s">
        <v>154</v>
      </c>
      <c r="J8" s="21" t="str">
        <f>IF('一般(1)'!$B$8="女","✓","")</f>
        <v/>
      </c>
      <c r="K8" s="51" t="s">
        <v>155</v>
      </c>
      <c r="M8" s="28"/>
      <c r="N8" s="218"/>
      <c r="O8" s="10"/>
    </row>
    <row r="9" spans="2:15" ht="6.75" customHeight="1" thickBot="1" x14ac:dyDescent="0.45">
      <c r="B9" s="28"/>
      <c r="C9" s="234"/>
      <c r="D9" s="11"/>
      <c r="E9" s="235"/>
      <c r="F9" s="235"/>
      <c r="G9" s="12"/>
      <c r="H9" s="12"/>
      <c r="I9" s="12"/>
      <c r="J9" s="12"/>
      <c r="K9" s="13"/>
      <c r="M9" s="28"/>
      <c r="N9" s="218"/>
      <c r="O9" s="10"/>
    </row>
    <row r="10" spans="2:15" ht="22.5" customHeight="1" thickBot="1" x14ac:dyDescent="0.45">
      <c r="B10" s="28"/>
      <c r="C10" s="23" t="s">
        <v>156</v>
      </c>
      <c r="D10" s="182" t="s">
        <v>157</v>
      </c>
      <c r="E10" s="193"/>
      <c r="F10" s="193"/>
      <c r="G10" s="193"/>
      <c r="H10" s="193"/>
      <c r="I10" s="193"/>
      <c r="J10" s="193"/>
      <c r="K10" s="183"/>
      <c r="M10" s="28"/>
      <c r="N10" s="218"/>
      <c r="O10" s="10"/>
    </row>
    <row r="11" spans="2:15" ht="6" customHeight="1" thickBot="1" x14ac:dyDescent="0.45">
      <c r="B11" s="28"/>
      <c r="C11" s="217" t="s">
        <v>158</v>
      </c>
      <c r="D11" s="7"/>
      <c r="E11" s="8"/>
      <c r="F11" s="8"/>
      <c r="G11" s="8"/>
      <c r="H11" s="8"/>
      <c r="I11" s="8"/>
      <c r="J11" s="8"/>
      <c r="K11" s="9"/>
      <c r="M11" s="28"/>
      <c r="N11" s="218"/>
      <c r="O11" s="10"/>
    </row>
    <row r="12" spans="2:15" ht="9" customHeight="1" thickBot="1" x14ac:dyDescent="0.45">
      <c r="B12" s="28"/>
      <c r="C12" s="218"/>
      <c r="D12" s="28"/>
      <c r="E12" s="43" t="str">
        <f>IF(OR(LEFT('一般(1)'!B4,1)="1",LEFT('一般(1)'!B4,1)="3"),"✓","")</f>
        <v/>
      </c>
      <c r="F12" s="50" t="s">
        <v>159</v>
      </c>
      <c r="G12" s="50"/>
      <c r="H12" s="50"/>
      <c r="I12" s="50"/>
      <c r="K12" s="10"/>
      <c r="M12" s="28"/>
      <c r="N12" s="218"/>
      <c r="O12" s="10"/>
    </row>
    <row r="13" spans="2:15" ht="6" customHeight="1" thickBot="1" x14ac:dyDescent="0.45">
      <c r="B13" s="28"/>
      <c r="C13" s="218"/>
      <c r="D13" s="28"/>
      <c r="F13" s="50"/>
      <c r="G13" s="50"/>
      <c r="H13" s="50"/>
      <c r="I13" s="50"/>
      <c r="K13" s="10"/>
      <c r="M13" s="28"/>
      <c r="N13" s="219"/>
      <c r="O13" s="10"/>
    </row>
    <row r="14" spans="2:15" ht="9" customHeight="1" thickBot="1" x14ac:dyDescent="0.45">
      <c r="B14" s="28"/>
      <c r="C14" s="218"/>
      <c r="D14" s="28"/>
      <c r="E14" s="43" t="str">
        <f>IF(OR(LEFT('一般(1)'!B4,1)="2",LEFT('一般(1)'!B4,1)="3"),"✓","")</f>
        <v/>
      </c>
      <c r="F14" s="50" t="s">
        <v>160</v>
      </c>
      <c r="G14" s="50"/>
      <c r="H14" s="50"/>
      <c r="I14" s="50"/>
      <c r="K14" s="10"/>
      <c r="M14" s="28"/>
      <c r="O14" s="10"/>
    </row>
    <row r="15" spans="2:15" ht="6" customHeight="1" thickBot="1" x14ac:dyDescent="0.45">
      <c r="B15" s="28"/>
      <c r="C15" s="219"/>
      <c r="D15" s="11"/>
      <c r="E15" s="12"/>
      <c r="F15" s="12"/>
      <c r="G15" s="12"/>
      <c r="H15" s="12"/>
      <c r="I15" s="12"/>
      <c r="J15" s="12"/>
      <c r="K15" s="13"/>
      <c r="M15" s="28"/>
      <c r="O15" s="10"/>
    </row>
    <row r="16" spans="2:15" ht="7.5" customHeight="1" x14ac:dyDescent="0.4">
      <c r="B16" s="28"/>
      <c r="C16" s="33"/>
      <c r="D16" s="8"/>
      <c r="E16" s="8"/>
      <c r="F16" s="8"/>
      <c r="G16" s="8"/>
      <c r="H16" s="8"/>
      <c r="I16" s="8"/>
      <c r="J16" s="8"/>
      <c r="K16" s="8"/>
      <c r="M16" s="28"/>
      <c r="O16" s="10"/>
    </row>
    <row r="17" spans="2:15" ht="20.25" customHeight="1" x14ac:dyDescent="0.25">
      <c r="B17" s="28"/>
      <c r="C17" s="236" t="s">
        <v>161</v>
      </c>
      <c r="D17" s="236"/>
      <c r="E17" s="236"/>
      <c r="F17" s="236"/>
      <c r="G17" s="236"/>
      <c r="H17" s="236"/>
      <c r="I17" s="236"/>
      <c r="J17" s="236"/>
      <c r="K17" s="236"/>
      <c r="L17" s="10"/>
      <c r="M17" s="214" t="s">
        <v>162</v>
      </c>
      <c r="N17" s="215"/>
      <c r="O17" s="216"/>
    </row>
    <row r="18" spans="2:15" ht="12" customHeight="1" thickBot="1" x14ac:dyDescent="0.45">
      <c r="B18" s="11"/>
      <c r="C18" s="12"/>
      <c r="D18" s="12"/>
      <c r="E18" s="12"/>
      <c r="F18" s="12"/>
      <c r="G18" s="12"/>
      <c r="H18" s="12"/>
      <c r="I18" s="12"/>
      <c r="J18" s="12"/>
      <c r="K18" s="12"/>
      <c r="L18" s="12"/>
      <c r="M18" s="11"/>
      <c r="N18" s="12"/>
      <c r="O18" s="13"/>
    </row>
    <row r="19" spans="2:15" ht="37.5" customHeight="1" x14ac:dyDescent="0.4"/>
    <row r="20" spans="2:15" ht="37.5" customHeight="1" x14ac:dyDescent="0.4"/>
    <row r="21" spans="2:15" ht="17.25" customHeight="1" x14ac:dyDescent="0.4"/>
    <row r="22" spans="2:15" ht="21.75" customHeight="1" x14ac:dyDescent="0.4"/>
    <row r="23" spans="2:15" ht="9" customHeight="1" x14ac:dyDescent="0.4"/>
    <row r="24" spans="2:15" ht="9" customHeight="1" x14ac:dyDescent="0.4"/>
    <row r="27" spans="2:15" x14ac:dyDescent="0.25">
      <c r="F27" s="92"/>
    </row>
  </sheetData>
  <sheetProtection algorithmName="SHA-512" hashValue="LyIPwrUOzDNCvu2eDFOEeZCQrjITgbDUSGc7ciJQAq/9ongj/MovYnFAE5tL6qArezKLKhqlHFsU23WCfpBNhg==" saltValue="4aNZaZI+ArwXyXPFetUHfg==" spinCount="100000" sheet="1" scenarios="1" selectLockedCells="1"/>
  <mergeCells count="13">
    <mergeCell ref="M17:O17"/>
    <mergeCell ref="N6:N13"/>
    <mergeCell ref="B3:L3"/>
    <mergeCell ref="M3:O3"/>
    <mergeCell ref="B4:L4"/>
    <mergeCell ref="M4:O4"/>
    <mergeCell ref="D5:K5"/>
    <mergeCell ref="D6:K6"/>
    <mergeCell ref="C7:C9"/>
    <mergeCell ref="E7:F9"/>
    <mergeCell ref="D10:K10"/>
    <mergeCell ref="C11:C15"/>
    <mergeCell ref="C17:K17"/>
  </mergeCells>
  <phoneticPr fontId="1"/>
  <printOptions horizontalCentered="1"/>
  <pageMargins left="0.70866141732283472" right="0.51181102362204722" top="0.55118110236220474" bottom="0.74803149606299213" header="0.31496062992125984" footer="0.31496062992125984"/>
  <pageSetup paperSize="9" scale="98" orientation="portrait" r:id="rId1"/>
  <headerFooter>
    <oddFooter>&amp;C &amp;"UD Digi Kyokasho N-R,標準"&amp;10一般選抜　⑥写真票</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46C6-72D2-47B8-BB95-CD6BCFF0AC4E}">
  <sheetPr>
    <pageSetUpPr fitToPage="1"/>
  </sheetPr>
  <dimension ref="B1:O27"/>
  <sheetViews>
    <sheetView showGridLines="0" view="pageBreakPreview" zoomScaleNormal="100" zoomScaleSheetLayoutView="100" workbookViewId="0">
      <selection activeCell="N5" sqref="N5:N12"/>
    </sheetView>
  </sheetViews>
  <sheetFormatPr defaultRowHeight="15" x14ac:dyDescent="0.4"/>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2.5" style="1" customWidth="1"/>
    <col min="17" max="16384" width="9" style="1"/>
  </cols>
  <sheetData>
    <row r="1" spans="2:15" ht="37.5" customHeight="1" thickBot="1" x14ac:dyDescent="0.45">
      <c r="F1" s="12"/>
    </row>
    <row r="2" spans="2:15" ht="22.5" customHeight="1" thickBot="1" x14ac:dyDescent="0.45">
      <c r="B2" s="220"/>
      <c r="C2" s="221"/>
      <c r="D2" s="221"/>
      <c r="E2" s="221"/>
      <c r="F2" s="221"/>
      <c r="G2" s="221"/>
      <c r="H2" s="221"/>
      <c r="I2" s="221"/>
      <c r="J2" s="221"/>
      <c r="K2" s="221"/>
      <c r="L2" s="222"/>
      <c r="M2" s="220" t="s">
        <v>2</v>
      </c>
      <c r="N2" s="221"/>
      <c r="O2" s="222"/>
    </row>
    <row r="3" spans="2:15" ht="24" customHeight="1" thickBot="1" x14ac:dyDescent="0.45">
      <c r="B3" s="223" t="s">
        <v>163</v>
      </c>
      <c r="C3" s="224"/>
      <c r="D3" s="224"/>
      <c r="E3" s="224"/>
      <c r="F3" s="224"/>
      <c r="G3" s="224"/>
      <c r="H3" s="224"/>
      <c r="I3" s="224"/>
      <c r="J3" s="224"/>
      <c r="K3" s="224"/>
      <c r="L3" s="225"/>
      <c r="M3" s="238"/>
      <c r="N3" s="239"/>
      <c r="O3" s="240"/>
    </row>
    <row r="4" spans="2:15" ht="22.5" customHeight="1" thickBot="1" x14ac:dyDescent="0.45">
      <c r="B4" s="28"/>
      <c r="C4" s="42" t="s">
        <v>149</v>
      </c>
      <c r="D4" s="182" t="str">
        <f>IF('一般(1)'!G5=0,"",'一般(1)'!G5)</f>
        <v/>
      </c>
      <c r="E4" s="193"/>
      <c r="F4" s="193"/>
      <c r="G4" s="193"/>
      <c r="H4" s="193"/>
      <c r="I4" s="193"/>
      <c r="J4" s="193"/>
      <c r="K4" s="183"/>
      <c r="M4" s="28"/>
      <c r="O4" s="10"/>
    </row>
    <row r="5" spans="2:15" ht="30" customHeight="1" thickBot="1" x14ac:dyDescent="0.45">
      <c r="B5" s="28"/>
      <c r="C5" s="42" t="s">
        <v>150</v>
      </c>
      <c r="D5" s="229" t="str">
        <f>IF('一般(1)'!B5=0,"",'一般(1)'!B5)</f>
        <v/>
      </c>
      <c r="E5" s="230"/>
      <c r="F5" s="230"/>
      <c r="G5" s="230"/>
      <c r="H5" s="230"/>
      <c r="I5" s="230"/>
      <c r="J5" s="230"/>
      <c r="K5" s="231"/>
      <c r="M5" s="28"/>
      <c r="N5" s="217" t="s">
        <v>151</v>
      </c>
      <c r="O5" s="10"/>
    </row>
    <row r="6" spans="2:15" ht="6.75" customHeight="1" thickBot="1" x14ac:dyDescent="0.45">
      <c r="B6" s="28"/>
      <c r="C6" s="232" t="s">
        <v>152</v>
      </c>
      <c r="D6" s="7"/>
      <c r="E6" s="221" t="str">
        <f>IF('一般(1)'!B7=0,"",'一般(1)'!B7)</f>
        <v/>
      </c>
      <c r="F6" s="221"/>
      <c r="G6" s="8"/>
      <c r="H6" s="8"/>
      <c r="I6" s="8"/>
      <c r="J6" s="8"/>
      <c r="K6" s="9"/>
      <c r="M6" s="28"/>
      <c r="N6" s="218"/>
      <c r="O6" s="10"/>
    </row>
    <row r="7" spans="2:15" ht="8.25" customHeight="1" thickBot="1" x14ac:dyDescent="0.45">
      <c r="B7" s="28"/>
      <c r="C7" s="233"/>
      <c r="D7" s="28"/>
      <c r="E7" s="224"/>
      <c r="F7" s="224"/>
      <c r="G7" s="50" t="s">
        <v>153</v>
      </c>
      <c r="H7" s="21" t="str">
        <f>IF('一般(1)'!$B$8="男","✓","")</f>
        <v/>
      </c>
      <c r="I7" s="50" t="s">
        <v>154</v>
      </c>
      <c r="J7" s="21" t="str">
        <f>IF('一般(1)'!$B$8="女","✓","")</f>
        <v/>
      </c>
      <c r="K7" s="51" t="s">
        <v>155</v>
      </c>
      <c r="M7" s="28"/>
      <c r="N7" s="218"/>
      <c r="O7" s="10"/>
    </row>
    <row r="8" spans="2:15" ht="6.75" customHeight="1" thickBot="1" x14ac:dyDescent="0.45">
      <c r="B8" s="28"/>
      <c r="C8" s="234"/>
      <c r="D8" s="11"/>
      <c r="E8" s="235"/>
      <c r="F8" s="235"/>
      <c r="G8" s="12"/>
      <c r="H8" s="12"/>
      <c r="I8" s="12"/>
      <c r="J8" s="12"/>
      <c r="K8" s="13"/>
      <c r="M8" s="28"/>
      <c r="N8" s="218"/>
      <c r="O8" s="10"/>
    </row>
    <row r="9" spans="2:15" ht="22.5" customHeight="1" thickBot="1" x14ac:dyDescent="0.45">
      <c r="B9" s="28"/>
      <c r="C9" s="23" t="s">
        <v>156</v>
      </c>
      <c r="D9" s="182" t="s">
        <v>157</v>
      </c>
      <c r="E9" s="193"/>
      <c r="F9" s="193"/>
      <c r="G9" s="193"/>
      <c r="H9" s="193"/>
      <c r="I9" s="193"/>
      <c r="J9" s="193"/>
      <c r="K9" s="183"/>
      <c r="M9" s="28"/>
      <c r="N9" s="218"/>
      <c r="O9" s="10"/>
    </row>
    <row r="10" spans="2:15" ht="6" customHeight="1" thickBot="1" x14ac:dyDescent="0.45">
      <c r="B10" s="28"/>
      <c r="C10" s="217" t="s">
        <v>158</v>
      </c>
      <c r="D10" s="7"/>
      <c r="E10" s="8"/>
      <c r="F10" s="8"/>
      <c r="G10" s="8"/>
      <c r="H10" s="8"/>
      <c r="I10" s="8"/>
      <c r="J10" s="8"/>
      <c r="K10" s="9"/>
      <c r="M10" s="28"/>
      <c r="N10" s="218"/>
      <c r="O10" s="10"/>
    </row>
    <row r="11" spans="2:15" ht="8.25" customHeight="1" thickBot="1" x14ac:dyDescent="0.45">
      <c r="B11" s="28"/>
      <c r="C11" s="218"/>
      <c r="D11" s="28"/>
      <c r="E11" s="43" t="str">
        <f>IF(OR(LEFT('一般(1)'!B4,1)="1",LEFT('一般(1)'!B4,1)="3"),"✓","")</f>
        <v/>
      </c>
      <c r="F11" s="50" t="s">
        <v>159</v>
      </c>
      <c r="G11" s="50"/>
      <c r="H11" s="50"/>
      <c r="I11" s="50"/>
      <c r="K11" s="10"/>
      <c r="M11" s="28"/>
      <c r="N11" s="218"/>
      <c r="O11" s="10"/>
    </row>
    <row r="12" spans="2:15" ht="5.25" customHeight="1" thickBot="1" x14ac:dyDescent="0.45">
      <c r="B12" s="28"/>
      <c r="C12" s="218"/>
      <c r="D12" s="28"/>
      <c r="F12" s="50"/>
      <c r="G12" s="50"/>
      <c r="H12" s="50"/>
      <c r="I12" s="50"/>
      <c r="K12" s="10"/>
      <c r="M12" s="28"/>
      <c r="N12" s="219"/>
      <c r="O12" s="10"/>
    </row>
    <row r="13" spans="2:15" ht="8.25" customHeight="1" thickBot="1" x14ac:dyDescent="0.45">
      <c r="B13" s="28"/>
      <c r="C13" s="218"/>
      <c r="D13" s="28"/>
      <c r="E13" s="43" t="str">
        <f>IF(OR(LEFT('一般(1)'!B4,1)="2",LEFT('一般(1)'!B4,1)="3"),"✓","")</f>
        <v/>
      </c>
      <c r="F13" s="50" t="s">
        <v>160</v>
      </c>
      <c r="G13" s="50"/>
      <c r="H13" s="50"/>
      <c r="I13" s="50"/>
      <c r="K13" s="10"/>
      <c r="M13" s="28"/>
      <c r="N13" s="8"/>
      <c r="O13" s="10"/>
    </row>
    <row r="14" spans="2:15" ht="6" customHeight="1" thickBot="1" x14ac:dyDescent="0.45">
      <c r="B14" s="28"/>
      <c r="C14" s="219"/>
      <c r="D14" s="11"/>
      <c r="E14" s="12"/>
      <c r="F14" s="12"/>
      <c r="G14" s="12"/>
      <c r="H14" s="12"/>
      <c r="I14" s="12"/>
      <c r="J14" s="12"/>
      <c r="K14" s="13"/>
      <c r="M14" s="28"/>
      <c r="O14" s="10"/>
    </row>
    <row r="15" spans="2:15" ht="14.25" customHeight="1" x14ac:dyDescent="0.25">
      <c r="B15" s="28"/>
      <c r="C15" s="241" t="s">
        <v>164</v>
      </c>
      <c r="D15" s="241"/>
      <c r="E15" s="241"/>
      <c r="F15" s="241"/>
      <c r="G15" s="241"/>
      <c r="H15" s="241"/>
      <c r="I15" s="241"/>
      <c r="J15" s="241"/>
      <c r="K15" s="241"/>
      <c r="L15" s="10"/>
      <c r="M15" s="93" t="s">
        <v>165</v>
      </c>
      <c r="N15" s="93"/>
      <c r="O15" s="94"/>
    </row>
    <row r="16" spans="2:15" ht="8.25" customHeight="1" x14ac:dyDescent="0.4">
      <c r="B16" s="28"/>
      <c r="L16" s="10"/>
      <c r="M16" s="52" t="s">
        <v>166</v>
      </c>
      <c r="N16" s="52"/>
      <c r="O16" s="54"/>
    </row>
    <row r="17" spans="2:15" ht="8.25" customHeight="1" x14ac:dyDescent="0.4">
      <c r="B17" s="28"/>
      <c r="C17" s="236" t="s">
        <v>161</v>
      </c>
      <c r="D17" s="236"/>
      <c r="E17" s="236"/>
      <c r="F17" s="236"/>
      <c r="G17" s="236"/>
      <c r="H17" s="236"/>
      <c r="I17" s="236"/>
      <c r="J17" s="236"/>
      <c r="K17" s="236"/>
      <c r="L17" s="10"/>
      <c r="M17" s="52" t="s">
        <v>167</v>
      </c>
      <c r="N17" s="52"/>
      <c r="O17" s="54"/>
    </row>
    <row r="18" spans="2:15" ht="8.25" customHeight="1" x14ac:dyDescent="0.4">
      <c r="B18" s="28"/>
      <c r="C18" s="236"/>
      <c r="D18" s="236"/>
      <c r="E18" s="236"/>
      <c r="F18" s="236"/>
      <c r="G18" s="236"/>
      <c r="H18" s="236"/>
      <c r="I18" s="236"/>
      <c r="J18" s="236"/>
      <c r="K18" s="236"/>
      <c r="L18" s="10"/>
      <c r="M18" s="53" t="s">
        <v>168</v>
      </c>
      <c r="N18" s="52"/>
      <c r="O18" s="54"/>
    </row>
    <row r="19" spans="2:15" ht="8.25" customHeight="1" x14ac:dyDescent="0.4">
      <c r="B19" s="28"/>
      <c r="C19" s="236"/>
      <c r="D19" s="236"/>
      <c r="E19" s="236"/>
      <c r="F19" s="236"/>
      <c r="G19" s="236"/>
      <c r="H19" s="236"/>
      <c r="I19" s="236"/>
      <c r="J19" s="236"/>
      <c r="K19" s="236"/>
      <c r="L19" s="10"/>
      <c r="M19" s="52" t="s">
        <v>169</v>
      </c>
      <c r="N19" s="52"/>
      <c r="O19" s="54"/>
    </row>
    <row r="20" spans="2:15" ht="8.25" customHeight="1" x14ac:dyDescent="0.4">
      <c r="B20" s="28"/>
      <c r="C20" s="236"/>
      <c r="D20" s="236"/>
      <c r="E20" s="236"/>
      <c r="F20" s="236"/>
      <c r="G20" s="236"/>
      <c r="H20" s="236"/>
      <c r="I20" s="236"/>
      <c r="J20" s="236"/>
      <c r="K20" s="236"/>
      <c r="L20" s="10"/>
      <c r="M20" s="52" t="s">
        <v>170</v>
      </c>
      <c r="N20" s="52"/>
      <c r="O20" s="54"/>
    </row>
    <row r="21" spans="2:15" ht="8.25" customHeight="1" thickBot="1" x14ac:dyDescent="0.3">
      <c r="B21" s="11"/>
      <c r="C21" s="95"/>
      <c r="D21" s="95"/>
      <c r="E21" s="95"/>
      <c r="F21" s="95"/>
      <c r="G21" s="95"/>
      <c r="H21" s="95"/>
      <c r="I21" s="95"/>
      <c r="J21" s="95"/>
      <c r="K21" s="95"/>
      <c r="L21" s="13"/>
      <c r="M21" s="96"/>
      <c r="N21" s="97"/>
      <c r="O21" s="98"/>
    </row>
    <row r="22" spans="2:15" ht="37.5" customHeight="1" x14ac:dyDescent="0.4">
      <c r="B22" s="8"/>
      <c r="C22" s="8"/>
      <c r="D22" s="8"/>
      <c r="E22" s="8"/>
      <c r="F22" s="8"/>
      <c r="G22" s="8"/>
      <c r="H22" s="8"/>
      <c r="I22" s="8"/>
      <c r="J22" s="8"/>
      <c r="K22" s="8"/>
      <c r="L22" s="8"/>
      <c r="M22" s="8"/>
      <c r="N22" s="8"/>
      <c r="O22" s="8"/>
    </row>
    <row r="23" spans="2:15" ht="17.25" customHeight="1" x14ac:dyDescent="0.4">
      <c r="B23" s="237" t="s">
        <v>171</v>
      </c>
      <c r="C23" s="237"/>
      <c r="D23" s="237"/>
      <c r="E23" s="237"/>
      <c r="F23" s="237"/>
      <c r="G23" s="237"/>
      <c r="H23" s="237"/>
      <c r="I23" s="237"/>
      <c r="J23" s="237"/>
      <c r="K23" s="237"/>
      <c r="L23" s="237"/>
      <c r="M23" s="237"/>
      <c r="N23" s="237"/>
      <c r="O23" s="237"/>
    </row>
    <row r="24" spans="2:15" ht="17.25" customHeight="1" x14ac:dyDescent="0.4"/>
    <row r="25" spans="2:15" ht="21.75" customHeight="1" x14ac:dyDescent="0.4"/>
    <row r="26" spans="2:15" ht="9" customHeight="1" x14ac:dyDescent="0.4"/>
    <row r="27" spans="2:15" ht="9" customHeight="1" x14ac:dyDescent="0.4"/>
  </sheetData>
  <sheetProtection algorithmName="SHA-512" hashValue="LlbincM63LDqbYRMdTExd0gJXAHZl83f1yy4TGmCEzKhm+nPq3ALISekpg+NXCOfp1pj4KwgCnlMcvPKro8okw==" saltValue="atiJcqaUGfysMe4kmdu5TA==" spinCount="100000" sheet="1" scenarios="1" selectLockedCells="1"/>
  <mergeCells count="14">
    <mergeCell ref="B2:L2"/>
    <mergeCell ref="M2:O2"/>
    <mergeCell ref="B3:L3"/>
    <mergeCell ref="M3:O3"/>
    <mergeCell ref="C15:K15"/>
    <mergeCell ref="B23:O23"/>
    <mergeCell ref="C17:K20"/>
    <mergeCell ref="D4:K4"/>
    <mergeCell ref="D5:K5"/>
    <mergeCell ref="N5:N12"/>
    <mergeCell ref="C6:C8"/>
    <mergeCell ref="E6:F8"/>
    <mergeCell ref="D9:K9"/>
    <mergeCell ref="C10:C14"/>
  </mergeCells>
  <phoneticPr fontId="1"/>
  <printOptions horizontalCentered="1"/>
  <pageMargins left="0.70866141732283472" right="0.51181102362204722" top="0.55118110236220474" bottom="0.74803149606299213" header="0.31496062992125984" footer="0.31496062992125984"/>
  <pageSetup paperSize="9" scale="98" orientation="portrait" r:id="rId1"/>
  <headerFooter>
    <oddFooter>&amp;C &amp;"UD Digi Kyokasho N-R,標準"&amp;10一般選抜　⑥受験票</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A938D-05E2-44A1-A360-9794CD7CB884}">
  <sheetPr>
    <pageSetUpPr fitToPage="1"/>
  </sheetPr>
  <dimension ref="B2:K51"/>
  <sheetViews>
    <sheetView showGridLines="0" view="pageBreakPreview" zoomScaleNormal="100" zoomScaleSheetLayoutView="100" workbookViewId="0"/>
  </sheetViews>
  <sheetFormatPr defaultRowHeight="15" x14ac:dyDescent="0.4"/>
  <cols>
    <col min="1" max="1" width="11.25" style="55" customWidth="1"/>
    <col min="2" max="2" width="6.75" style="55" customWidth="1"/>
    <col min="3" max="3" width="1.75" style="55" customWidth="1"/>
    <col min="4" max="4" width="3.5" style="55" customWidth="1"/>
    <col min="5" max="5" width="6.125" style="55" customWidth="1"/>
    <col min="6" max="6" width="2.625" style="55" customWidth="1"/>
    <col min="7" max="7" width="25.25" style="55" customWidth="1"/>
    <col min="8" max="8" width="13.125" style="55" customWidth="1"/>
    <col min="9" max="10" width="1.875" style="55" customWidth="1"/>
    <col min="11" max="16384" width="9" style="55"/>
  </cols>
  <sheetData>
    <row r="2" spans="2:11" x14ac:dyDescent="0.4">
      <c r="B2" s="55" t="s">
        <v>172</v>
      </c>
    </row>
    <row r="3" spans="2:11" x14ac:dyDescent="0.4">
      <c r="B3" s="55" t="s">
        <v>173</v>
      </c>
    </row>
    <row r="4" spans="2:11" x14ac:dyDescent="0.4">
      <c r="B4" s="55" t="s">
        <v>174</v>
      </c>
      <c r="C4" s="69"/>
      <c r="D4" s="69"/>
      <c r="E4" s="55" t="s">
        <v>175</v>
      </c>
    </row>
    <row r="5" spans="2:11" x14ac:dyDescent="0.4">
      <c r="C5" s="69"/>
      <c r="D5" s="69"/>
      <c r="E5" s="69"/>
      <c r="F5" s="69"/>
      <c r="G5" s="69"/>
      <c r="H5" s="69"/>
      <c r="I5" s="69"/>
      <c r="J5" s="69"/>
    </row>
    <row r="6" spans="2:11" x14ac:dyDescent="0.4">
      <c r="C6" s="60"/>
      <c r="D6" s="61"/>
      <c r="E6" s="61"/>
      <c r="F6" s="61"/>
      <c r="G6" s="61"/>
      <c r="H6" s="61"/>
      <c r="I6" s="61"/>
      <c r="J6" s="62"/>
    </row>
    <row r="7" spans="2:11" ht="25.5" customHeight="1" x14ac:dyDescent="0.4">
      <c r="C7" s="63"/>
      <c r="D7" s="59" t="s">
        <v>176</v>
      </c>
      <c r="E7" s="55" t="s">
        <v>177</v>
      </c>
      <c r="J7" s="57"/>
      <c r="K7" s="63"/>
    </row>
    <row r="8" spans="2:11" ht="48.75" customHeight="1" x14ac:dyDescent="0.4">
      <c r="C8" s="63"/>
      <c r="D8" s="242" t="s">
        <v>178</v>
      </c>
      <c r="E8" s="242"/>
      <c r="F8" s="242"/>
      <c r="G8" s="242"/>
      <c r="H8" s="242"/>
      <c r="I8" s="242"/>
      <c r="J8" s="243"/>
    </row>
    <row r="9" spans="2:11" ht="26.25" customHeight="1" x14ac:dyDescent="0.4">
      <c r="C9" s="63"/>
      <c r="D9" s="248" t="s">
        <v>179</v>
      </c>
      <c r="E9" s="248"/>
      <c r="F9" s="248"/>
      <c r="G9" s="248"/>
      <c r="H9" s="248"/>
      <c r="I9" s="248"/>
      <c r="J9" s="249"/>
    </row>
    <row r="10" spans="2:11" ht="15" customHeight="1" x14ac:dyDescent="0.4">
      <c r="C10" s="63"/>
      <c r="D10" s="65"/>
      <c r="E10" s="65"/>
      <c r="F10" s="65"/>
      <c r="G10" s="65"/>
      <c r="H10" s="65"/>
      <c r="I10" s="65"/>
      <c r="J10" s="134"/>
    </row>
    <row r="11" spans="2:11" x14ac:dyDescent="0.4">
      <c r="C11" s="63"/>
      <c r="E11" s="55" t="s">
        <v>180</v>
      </c>
      <c r="G11" s="71" t="s">
        <v>181</v>
      </c>
      <c r="H11" s="59"/>
      <c r="I11" s="59"/>
      <c r="J11" s="134"/>
    </row>
    <row r="12" spans="2:11" x14ac:dyDescent="0.4">
      <c r="C12" s="63"/>
      <c r="G12" s="71"/>
      <c r="H12" s="59"/>
      <c r="I12" s="59" t="str">
        <f>IF(LEFT('一般(1)'!B4,1)="1","未",IF(LEFT('一般(1)'!B4,1)="2","既",IF(LEFT('一般(1)'!B4,1)="3","併","")))</f>
        <v/>
      </c>
      <c r="J12" s="134"/>
    </row>
    <row r="13" spans="2:11" ht="7.5" customHeight="1" x14ac:dyDescent="0.4">
      <c r="C13" s="68"/>
      <c r="D13" s="69"/>
      <c r="E13" s="69"/>
      <c r="F13" s="69"/>
      <c r="G13" s="69"/>
      <c r="H13" s="69"/>
      <c r="I13" s="69"/>
      <c r="J13" s="135"/>
    </row>
    <row r="16" spans="2:11" x14ac:dyDescent="0.4">
      <c r="B16" s="55" t="s">
        <v>182</v>
      </c>
    </row>
    <row r="17" spans="2:10" x14ac:dyDescent="0.4">
      <c r="B17" s="55" t="s">
        <v>174</v>
      </c>
      <c r="C17" s="69"/>
      <c r="D17" s="69"/>
      <c r="E17" s="55" t="s">
        <v>175</v>
      </c>
    </row>
    <row r="19" spans="2:10" x14ac:dyDescent="0.4">
      <c r="C19" s="60"/>
      <c r="D19" s="61"/>
      <c r="E19" s="61"/>
      <c r="F19" s="61"/>
      <c r="G19" s="61"/>
      <c r="H19" s="61"/>
      <c r="I19" s="61"/>
      <c r="J19" s="62"/>
    </row>
    <row r="20" spans="2:10" ht="25.5" customHeight="1" x14ac:dyDescent="0.4">
      <c r="C20" s="63"/>
      <c r="D20" s="59" t="s">
        <v>176</v>
      </c>
      <c r="E20" s="55" t="str">
        <f>IF('一般(1)'!B10="","",TEXT('一般(1)'!B10,"000-0000"))</f>
        <v/>
      </c>
      <c r="G20" s="57"/>
      <c r="H20" s="57"/>
      <c r="I20" s="57"/>
      <c r="J20" s="64"/>
    </row>
    <row r="21" spans="2:10" ht="32.25" customHeight="1" x14ac:dyDescent="0.4">
      <c r="C21" s="63"/>
      <c r="D21" s="244" t="str">
        <f>IF('一般(1)'!B11=0,"",'一般(1)'!B11)</f>
        <v/>
      </c>
      <c r="E21" s="244"/>
      <c r="F21" s="244"/>
      <c r="G21" s="244"/>
      <c r="H21" s="244"/>
      <c r="I21" s="244"/>
      <c r="J21" s="245"/>
    </row>
    <row r="22" spans="2:10" ht="32.25" customHeight="1" x14ac:dyDescent="0.4">
      <c r="C22" s="63"/>
      <c r="D22" s="244" t="str">
        <f>IF('一般(1)'!B12=0,"",'一般(1)'!B12)</f>
        <v/>
      </c>
      <c r="E22" s="244"/>
      <c r="F22" s="244"/>
      <c r="G22" s="244"/>
      <c r="H22" s="244"/>
      <c r="I22" s="244"/>
      <c r="J22" s="245"/>
    </row>
    <row r="23" spans="2:10" ht="41.25" customHeight="1" x14ac:dyDescent="0.4">
      <c r="C23" s="63"/>
      <c r="D23" s="246" t="str">
        <f>IF('一般(1)'!B5=0,"",'一般(1)'!B5)</f>
        <v/>
      </c>
      <c r="E23" s="246"/>
      <c r="F23" s="246"/>
      <c r="G23" s="246"/>
      <c r="H23" s="246"/>
      <c r="I23" s="246"/>
      <c r="J23" s="247"/>
    </row>
    <row r="24" spans="2:10" ht="6.75" customHeight="1" x14ac:dyDescent="0.4">
      <c r="C24" s="63"/>
      <c r="D24" s="65"/>
      <c r="E24" s="65"/>
      <c r="F24" s="65"/>
      <c r="G24" s="65"/>
      <c r="H24" s="65"/>
      <c r="I24" s="65"/>
      <c r="J24" s="66"/>
    </row>
    <row r="25" spans="2:10" x14ac:dyDescent="0.4">
      <c r="C25" s="63"/>
      <c r="E25" s="55" t="s">
        <v>180</v>
      </c>
      <c r="G25" s="59" t="str">
        <f>IF('一般(1)'!B15=0,"",'一般(1)'!B15)</f>
        <v/>
      </c>
      <c r="H25" s="59"/>
      <c r="I25" s="59"/>
      <c r="J25" s="67"/>
    </row>
    <row r="26" spans="2:10" x14ac:dyDescent="0.4">
      <c r="C26" s="68"/>
      <c r="D26" s="69"/>
      <c r="E26" s="69"/>
      <c r="F26" s="69"/>
      <c r="G26" s="69"/>
      <c r="H26" s="69"/>
      <c r="I26" s="69"/>
      <c r="J26" s="70"/>
    </row>
    <row r="28" spans="2:10" ht="18.75" x14ac:dyDescent="0.4">
      <c r="G28" s="58"/>
      <c r="H28" s="58"/>
      <c r="I28" s="58"/>
    </row>
    <row r="29" spans="2:10" x14ac:dyDescent="0.4">
      <c r="C29" s="60"/>
      <c r="D29" s="61"/>
      <c r="E29" s="61"/>
      <c r="F29" s="61"/>
      <c r="G29" s="61"/>
      <c r="H29" s="61"/>
      <c r="I29" s="61"/>
      <c r="J29" s="62"/>
    </row>
    <row r="30" spans="2:10" ht="25.5" customHeight="1" x14ac:dyDescent="0.4">
      <c r="C30" s="63"/>
      <c r="D30" s="55" t="s">
        <v>176</v>
      </c>
      <c r="E30" s="55" t="str">
        <f>IF('一般(1)'!B10="","",TEXT('一般(1)'!B10,"000-0000"))</f>
        <v/>
      </c>
      <c r="G30" s="57"/>
      <c r="H30" s="57"/>
      <c r="I30" s="57"/>
      <c r="J30" s="64"/>
    </row>
    <row r="31" spans="2:10" ht="32.25" customHeight="1" x14ac:dyDescent="0.4">
      <c r="C31" s="63"/>
      <c r="D31" s="244" t="str">
        <f>IF('一般(1)'!B11=0,"",'一般(1)'!B11)</f>
        <v/>
      </c>
      <c r="E31" s="244"/>
      <c r="F31" s="244"/>
      <c r="G31" s="244"/>
      <c r="H31" s="244"/>
      <c r="I31" s="244"/>
      <c r="J31" s="245"/>
    </row>
    <row r="32" spans="2:10" ht="32.25" customHeight="1" x14ac:dyDescent="0.4">
      <c r="C32" s="63"/>
      <c r="D32" s="244" t="str">
        <f>IF('一般(1)'!B12=0,"",'一般(1)'!B12)</f>
        <v/>
      </c>
      <c r="E32" s="244"/>
      <c r="F32" s="244"/>
      <c r="G32" s="244"/>
      <c r="H32" s="244"/>
      <c r="I32" s="244"/>
      <c r="J32" s="245"/>
    </row>
    <row r="33" spans="3:10" ht="42.75" customHeight="1" x14ac:dyDescent="0.4">
      <c r="C33" s="63"/>
      <c r="D33" s="246" t="str">
        <f>IF('一般(1)'!B5=0,"",'一般(1)'!B5)</f>
        <v/>
      </c>
      <c r="E33" s="246"/>
      <c r="F33" s="246"/>
      <c r="G33" s="246"/>
      <c r="H33" s="246"/>
      <c r="I33" s="246"/>
      <c r="J33" s="247"/>
    </row>
    <row r="34" spans="3:10" ht="6.75" customHeight="1" x14ac:dyDescent="0.4">
      <c r="C34" s="63"/>
      <c r="D34" s="65"/>
      <c r="E34" s="65"/>
      <c r="F34" s="65"/>
      <c r="G34" s="65"/>
      <c r="H34" s="65"/>
      <c r="I34" s="65"/>
      <c r="J34" s="66"/>
    </row>
    <row r="35" spans="3:10" x14ac:dyDescent="0.4">
      <c r="C35" s="63"/>
      <c r="E35" s="55" t="s">
        <v>180</v>
      </c>
      <c r="G35" s="59" t="str">
        <f>IF('一般(1)'!B15=0,"",'一般(1)'!B15)</f>
        <v/>
      </c>
      <c r="H35" s="59"/>
      <c r="I35" s="59"/>
      <c r="J35" s="67"/>
    </row>
    <row r="36" spans="3:10" x14ac:dyDescent="0.4">
      <c r="C36" s="68"/>
      <c r="D36" s="69"/>
      <c r="E36" s="69"/>
      <c r="F36" s="69"/>
      <c r="G36" s="69"/>
      <c r="H36" s="69"/>
      <c r="I36" s="69"/>
      <c r="J36" s="70"/>
    </row>
    <row r="50" spans="7:9" ht="21" x14ac:dyDescent="0.4">
      <c r="G50" s="57"/>
      <c r="H50" s="57"/>
      <c r="I50" s="57"/>
    </row>
    <row r="51" spans="7:9" ht="26.25" x14ac:dyDescent="0.4">
      <c r="G51" s="56"/>
      <c r="H51" s="56"/>
      <c r="I51" s="56"/>
    </row>
  </sheetData>
  <sheetProtection algorithmName="SHA-512" hashValue="10qlakd+wlwRZppm2ojKmaxp7KMLtIi5VND7TBT0PjQeXbYnRp3p7nWKYV6gQte9ovSFZjcFG5zryjyIsCIx8g==" saltValue="NqJj0OQB90+0zH1Vjrso+g==" spinCount="100000" sheet="1" objects="1" scenarios="1" selectLockedCells="1"/>
  <mergeCells count="8">
    <mergeCell ref="D8:J8"/>
    <mergeCell ref="D31:J31"/>
    <mergeCell ref="D32:J32"/>
    <mergeCell ref="D33:J33"/>
    <mergeCell ref="D9:J9"/>
    <mergeCell ref="D21:J21"/>
    <mergeCell ref="D22:J22"/>
    <mergeCell ref="D23:J23"/>
  </mergeCells>
  <phoneticPr fontId="1"/>
  <pageMargins left="0.70866141732283472" right="0.70866141732283472" top="0.74803149606299213" bottom="0.74803149606299213" header="0.31496062992125984" footer="0.31496062992125984"/>
  <pageSetup paperSize="9" scale="96" orientation="portrait" blackAndWhite="1" r:id="rId1"/>
  <headerFooter>
    <oddFooter>&amp;C &amp;"UD Digi Kyokasho N-R,標準"&amp;10一般選抜　⑧住所ラベル</oddFooter>
  </headerFooter>
  <extLst>
    <ext xmlns:x14="http://schemas.microsoft.com/office/spreadsheetml/2009/9/main" uri="{78C0D931-6437-407d-A8EE-F0AAD7539E65}">
      <x14:conditionalFormattings>
        <x14:conditionalFormatting xmlns:xm="http://schemas.microsoft.com/office/excel/2006/main">
          <x14:cfRule type="expression" priority="3" id="{5CBB73E4-B365-4F8C-9637-9D126E62BD29}">
            <xm:f>AND('一般(1)'!B4="1．法学未修者コース",ROW()&lt;&gt;10)</xm:f>
            <x14:dxf>
              <font>
                <color theme="1" tint="0.499984740745262"/>
              </font>
            </x14:dxf>
          </x14:cfRule>
          <xm:sqref>H11:J12</xm:sqref>
        </x14:conditionalFormatting>
        <x14:conditionalFormatting xmlns:xm="http://schemas.microsoft.com/office/excel/2006/main">
          <x14:cfRule type="expression" priority="2" id="{84DA8051-428C-4BA6-A66C-17E24188065E}">
            <xm:f>AND('一般(1)'!C4="1．法学未修者コース",ROW()&lt;&gt;10)</xm:f>
            <x14:dxf>
              <font>
                <color theme="1" tint="0.499984740745262"/>
              </font>
            </x14:dxf>
          </x14:cfRule>
          <xm:sqref>J11:J12</xm:sqref>
        </x14:conditionalFormatting>
        <x14:conditionalFormatting xmlns:xm="http://schemas.microsoft.com/office/excel/2006/main">
          <x14:cfRule type="expression" priority="1" id="{F88FCC17-F581-4E32-89B5-30F1B2EDF309}">
            <xm:f>AND('一般(1)'!C4="1．法学未修者コース",ROW()&lt;&gt;10)</xm:f>
            <x14:dxf>
              <font>
                <color theme="1" tint="0.499984740745262"/>
              </font>
            </x14:dxf>
          </x14:cfRule>
          <xm:sqref>J12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148E-578F-40DA-B136-1DC4F4566EE4}">
  <sheetPr>
    <pageSetUpPr fitToPage="1"/>
  </sheetPr>
  <dimension ref="A1:L48"/>
  <sheetViews>
    <sheetView showGridLines="0" view="pageBreakPreview" zoomScaleNormal="100" zoomScaleSheetLayoutView="100" workbookViewId="0">
      <selection activeCell="F4" sqref="F4"/>
    </sheetView>
  </sheetViews>
  <sheetFormatPr defaultRowHeight="12.75" customHeight="1" x14ac:dyDescent="0.4"/>
  <cols>
    <col min="1" max="1" width="6.25" style="1" customWidth="1"/>
    <col min="2" max="2" width="11" style="1" customWidth="1"/>
    <col min="3" max="3" width="15.875" style="1" customWidth="1"/>
    <col min="4" max="4" width="8.75" style="1" customWidth="1"/>
    <col min="5" max="5" width="10.625" style="1" customWidth="1"/>
    <col min="6" max="6" width="6.75" style="1" customWidth="1"/>
    <col min="7" max="7" width="2.5" style="1" customWidth="1"/>
    <col min="8" max="8" width="3.125" style="1" customWidth="1"/>
    <col min="9" max="9" width="2.5" style="1" customWidth="1"/>
    <col min="10" max="10" width="3.125" style="1" customWidth="1"/>
    <col min="11" max="11" width="5.875" style="1" customWidth="1"/>
    <col min="12" max="16384" width="9" style="1"/>
  </cols>
  <sheetData>
    <row r="1" spans="1:12" ht="15" x14ac:dyDescent="0.4">
      <c r="A1" s="271" t="s">
        <v>183</v>
      </c>
      <c r="B1" s="271"/>
      <c r="C1" s="271"/>
      <c r="D1" s="271"/>
      <c r="E1" s="271"/>
      <c r="F1" s="271"/>
      <c r="G1" s="271"/>
      <c r="H1" s="271"/>
      <c r="I1" s="271"/>
      <c r="J1" s="271"/>
      <c r="K1" s="271"/>
      <c r="L1" s="271"/>
    </row>
    <row r="2" spans="1:12" ht="15" x14ac:dyDescent="0.4">
      <c r="A2" s="265" t="s">
        <v>184</v>
      </c>
      <c r="B2" s="265"/>
      <c r="C2" s="265"/>
      <c r="D2" s="265"/>
      <c r="E2" s="265"/>
      <c r="F2" s="265"/>
      <c r="G2" s="265"/>
      <c r="H2" s="265"/>
      <c r="I2" s="265"/>
      <c r="J2" s="265"/>
      <c r="K2" s="265"/>
      <c r="L2" s="265"/>
    </row>
    <row r="4" spans="1:12" ht="12.75" customHeight="1" x14ac:dyDescent="0.4">
      <c r="F4" s="123"/>
      <c r="G4" s="1" t="s">
        <v>185</v>
      </c>
      <c r="H4" s="123"/>
      <c r="I4" s="1" t="s">
        <v>186</v>
      </c>
      <c r="J4" s="123"/>
      <c r="K4" s="1" t="s">
        <v>187</v>
      </c>
    </row>
    <row r="5" spans="1:12" ht="20.25" customHeight="1" x14ac:dyDescent="0.4"/>
    <row r="6" spans="1:12" s="90" customFormat="1" ht="22.5" customHeight="1" x14ac:dyDescent="0.4">
      <c r="B6" s="272" t="s">
        <v>188</v>
      </c>
      <c r="C6" s="272"/>
      <c r="D6" s="272"/>
      <c r="E6" s="272"/>
      <c r="F6" s="272"/>
      <c r="G6" s="272"/>
      <c r="H6" s="272"/>
      <c r="I6" s="272"/>
      <c r="J6" s="272"/>
      <c r="K6" s="272"/>
    </row>
    <row r="7" spans="1:12" s="90" customFormat="1" ht="22.5" customHeight="1" x14ac:dyDescent="0.4">
      <c r="B7" s="272" t="s">
        <v>189</v>
      </c>
      <c r="C7" s="272"/>
      <c r="D7" s="272"/>
      <c r="E7" s="272"/>
      <c r="F7" s="272"/>
      <c r="G7" s="272"/>
      <c r="H7" s="272"/>
      <c r="I7" s="272"/>
      <c r="J7" s="272"/>
      <c r="K7" s="272"/>
    </row>
    <row r="8" spans="1:12" ht="11.25" customHeight="1" x14ac:dyDescent="0.4"/>
    <row r="9" spans="1:12" ht="18.75" customHeight="1" x14ac:dyDescent="0.25">
      <c r="E9" s="101" t="s">
        <v>190</v>
      </c>
      <c r="F9" s="276" t="str">
        <f>IF('一般(1)'!B5=0,"",'一般(1)'!B5)</f>
        <v/>
      </c>
      <c r="G9" s="276"/>
      <c r="H9" s="276"/>
      <c r="I9" s="276"/>
      <c r="J9" s="276"/>
      <c r="K9" s="276"/>
    </row>
    <row r="10" spans="1:12" ht="18.75" customHeight="1" x14ac:dyDescent="0.25">
      <c r="E10" s="102" t="s">
        <v>191</v>
      </c>
      <c r="F10" s="273" t="str">
        <f>IF('一般(1)'!B17=0,"",'一般(1)'!B17)</f>
        <v/>
      </c>
      <c r="G10" s="273"/>
      <c r="H10" s="273"/>
      <c r="I10" s="273"/>
      <c r="J10" s="273"/>
      <c r="K10" s="273"/>
    </row>
    <row r="11" spans="1:12" ht="18.75" customHeight="1" x14ac:dyDescent="0.25">
      <c r="E11" s="102" t="s">
        <v>29</v>
      </c>
      <c r="F11" s="273" t="str">
        <f>IF('一般(1)'!B18=0,"",'一般(1)'!B18)</f>
        <v/>
      </c>
      <c r="G11" s="273"/>
      <c r="H11" s="273"/>
      <c r="I11" s="273"/>
      <c r="J11" s="273"/>
      <c r="K11" s="273"/>
    </row>
    <row r="12" spans="1:12" ht="18.75" customHeight="1" x14ac:dyDescent="0.25">
      <c r="E12" s="102" t="s">
        <v>30</v>
      </c>
      <c r="F12" s="273" t="str">
        <f>IF('一般(1)'!B19=0,"",'一般(1)'!B19)</f>
        <v/>
      </c>
      <c r="G12" s="273"/>
      <c r="H12" s="273"/>
      <c r="I12" s="273"/>
      <c r="J12" s="273"/>
      <c r="K12" s="273"/>
    </row>
    <row r="13" spans="1:12" ht="15" customHeight="1" x14ac:dyDescent="0.4"/>
    <row r="14" spans="1:12" ht="13.5" customHeight="1" x14ac:dyDescent="0.4">
      <c r="B14" s="265" t="s">
        <v>192</v>
      </c>
      <c r="C14" s="265"/>
      <c r="D14" s="265"/>
      <c r="E14" s="265"/>
      <c r="F14" s="265"/>
      <c r="G14" s="265"/>
      <c r="H14" s="265"/>
      <c r="I14" s="265"/>
      <c r="J14" s="265"/>
      <c r="K14" s="265"/>
    </row>
    <row r="15" spans="1:12" ht="13.5" customHeight="1" x14ac:dyDescent="0.4">
      <c r="B15" s="265" t="s">
        <v>193</v>
      </c>
      <c r="C15" s="265"/>
      <c r="D15" s="265"/>
      <c r="E15" s="265"/>
      <c r="F15" s="265"/>
      <c r="G15" s="265"/>
      <c r="H15" s="265"/>
      <c r="I15" s="265"/>
      <c r="J15" s="265"/>
      <c r="K15" s="265"/>
    </row>
    <row r="16" spans="1:12" ht="13.5" customHeight="1" x14ac:dyDescent="0.4">
      <c r="B16" s="265" t="s">
        <v>194</v>
      </c>
      <c r="C16" s="265"/>
      <c r="D16" s="265"/>
      <c r="E16" s="265"/>
      <c r="F16" s="265"/>
      <c r="G16" s="265"/>
      <c r="H16" s="265"/>
      <c r="I16" s="265"/>
      <c r="J16" s="265"/>
      <c r="K16" s="265"/>
    </row>
    <row r="17" spans="2:12" ht="12" customHeight="1" thickBot="1" x14ac:dyDescent="0.45"/>
    <row r="18" spans="2:12" ht="37.5" customHeight="1" thickBot="1" x14ac:dyDescent="0.45">
      <c r="B18" s="274" t="s">
        <v>195</v>
      </c>
      <c r="C18" s="277" t="s">
        <v>196</v>
      </c>
      <c r="D18" s="278"/>
      <c r="E18" s="278"/>
      <c r="F18" s="278"/>
      <c r="G18" s="278"/>
      <c r="H18" s="278"/>
      <c r="I18" s="278"/>
      <c r="J18" s="278"/>
      <c r="K18" s="279"/>
      <c r="L18" s="119"/>
    </row>
    <row r="19" spans="2:12" ht="15" customHeight="1" thickBot="1" x14ac:dyDescent="0.45">
      <c r="B19" s="275"/>
      <c r="C19" s="42" t="s">
        <v>197</v>
      </c>
      <c r="D19" s="182" t="s">
        <v>198</v>
      </c>
      <c r="E19" s="193"/>
      <c r="F19" s="193"/>
      <c r="G19" s="183"/>
      <c r="H19" s="182" t="s">
        <v>199</v>
      </c>
      <c r="I19" s="193"/>
      <c r="J19" s="193"/>
      <c r="K19" s="183"/>
      <c r="L19" s="119"/>
    </row>
    <row r="20" spans="2:12" s="119" customFormat="1" ht="16.5" customHeight="1" x14ac:dyDescent="0.4">
      <c r="B20" s="124" t="s">
        <v>200</v>
      </c>
      <c r="C20" s="127"/>
      <c r="D20" s="259"/>
      <c r="E20" s="260"/>
      <c r="F20" s="260"/>
      <c r="G20" s="261"/>
      <c r="H20" s="268"/>
      <c r="I20" s="269"/>
      <c r="J20" s="269"/>
      <c r="K20" s="270"/>
    </row>
    <row r="21" spans="2:12" s="119" customFormat="1" ht="16.5" customHeight="1" x14ac:dyDescent="0.4">
      <c r="B21" s="125"/>
      <c r="C21" s="118"/>
      <c r="D21" s="256"/>
      <c r="E21" s="257"/>
      <c r="F21" s="257"/>
      <c r="G21" s="258"/>
      <c r="H21" s="262"/>
      <c r="I21" s="263"/>
      <c r="J21" s="263"/>
      <c r="K21" s="264"/>
    </row>
    <row r="22" spans="2:12" s="119" customFormat="1" ht="16.5" customHeight="1" thickBot="1" x14ac:dyDescent="0.45">
      <c r="B22" s="126"/>
      <c r="C22" s="128"/>
      <c r="D22" s="253"/>
      <c r="E22" s="254"/>
      <c r="F22" s="254"/>
      <c r="G22" s="255"/>
      <c r="H22" s="250"/>
      <c r="I22" s="251"/>
      <c r="J22" s="251"/>
      <c r="K22" s="252"/>
    </row>
    <row r="23" spans="2:12" s="119" customFormat="1" ht="16.5" customHeight="1" x14ac:dyDescent="0.4">
      <c r="B23" s="124" t="s">
        <v>201</v>
      </c>
      <c r="C23" s="127"/>
      <c r="D23" s="259"/>
      <c r="E23" s="260"/>
      <c r="F23" s="260"/>
      <c r="G23" s="261"/>
      <c r="H23" s="268"/>
      <c r="I23" s="269"/>
      <c r="J23" s="269"/>
      <c r="K23" s="270"/>
    </row>
    <row r="24" spans="2:12" s="119" customFormat="1" ht="16.5" customHeight="1" x14ac:dyDescent="0.4">
      <c r="B24" s="125"/>
      <c r="C24" s="118"/>
      <c r="D24" s="256"/>
      <c r="E24" s="257"/>
      <c r="F24" s="257"/>
      <c r="G24" s="258"/>
      <c r="H24" s="262"/>
      <c r="I24" s="263"/>
      <c r="J24" s="263"/>
      <c r="K24" s="264"/>
    </row>
    <row r="25" spans="2:12" s="119" customFormat="1" ht="16.5" customHeight="1" thickBot="1" x14ac:dyDescent="0.45">
      <c r="B25" s="126"/>
      <c r="C25" s="128"/>
      <c r="D25" s="253"/>
      <c r="E25" s="254"/>
      <c r="F25" s="254"/>
      <c r="G25" s="255"/>
      <c r="H25" s="250"/>
      <c r="I25" s="251"/>
      <c r="J25" s="251"/>
      <c r="K25" s="252"/>
    </row>
    <row r="26" spans="2:12" s="119" customFormat="1" ht="16.5" customHeight="1" x14ac:dyDescent="0.4">
      <c r="B26" s="124" t="s">
        <v>202</v>
      </c>
      <c r="C26" s="127"/>
      <c r="D26" s="259"/>
      <c r="E26" s="260"/>
      <c r="F26" s="260"/>
      <c r="G26" s="261"/>
      <c r="H26" s="268"/>
      <c r="I26" s="269"/>
      <c r="J26" s="269"/>
      <c r="K26" s="270"/>
    </row>
    <row r="27" spans="2:12" s="119" customFormat="1" ht="16.5" customHeight="1" x14ac:dyDescent="0.4">
      <c r="B27" s="125"/>
      <c r="C27" s="118"/>
      <c r="D27" s="256"/>
      <c r="E27" s="257"/>
      <c r="F27" s="257"/>
      <c r="G27" s="258"/>
      <c r="H27" s="262"/>
      <c r="I27" s="263"/>
      <c r="J27" s="263"/>
      <c r="K27" s="264"/>
    </row>
    <row r="28" spans="2:12" s="119" customFormat="1" ht="16.5" customHeight="1" thickBot="1" x14ac:dyDescent="0.45">
      <c r="B28" s="126"/>
      <c r="C28" s="128"/>
      <c r="D28" s="253"/>
      <c r="E28" s="254"/>
      <c r="F28" s="254"/>
      <c r="G28" s="255"/>
      <c r="H28" s="250"/>
      <c r="I28" s="251"/>
      <c r="J28" s="251"/>
      <c r="K28" s="252"/>
    </row>
    <row r="29" spans="2:12" s="119" customFormat="1" ht="16.5" customHeight="1" x14ac:dyDescent="0.4">
      <c r="B29" s="124" t="s">
        <v>203</v>
      </c>
      <c r="C29" s="127"/>
      <c r="D29" s="259"/>
      <c r="E29" s="260"/>
      <c r="F29" s="260"/>
      <c r="G29" s="261"/>
      <c r="H29" s="268"/>
      <c r="I29" s="269"/>
      <c r="J29" s="269"/>
      <c r="K29" s="270"/>
    </row>
    <row r="30" spans="2:12" s="119" customFormat="1" ht="16.5" customHeight="1" x14ac:dyDescent="0.4">
      <c r="B30" s="125"/>
      <c r="C30" s="118"/>
      <c r="D30" s="256"/>
      <c r="E30" s="257"/>
      <c r="F30" s="257"/>
      <c r="G30" s="258"/>
      <c r="H30" s="262"/>
      <c r="I30" s="263"/>
      <c r="J30" s="263"/>
      <c r="K30" s="264"/>
    </row>
    <row r="31" spans="2:12" s="119" customFormat="1" ht="16.5" customHeight="1" thickBot="1" x14ac:dyDescent="0.45">
      <c r="B31" s="126"/>
      <c r="C31" s="128"/>
      <c r="D31" s="253"/>
      <c r="E31" s="254"/>
      <c r="F31" s="254"/>
      <c r="G31" s="255"/>
      <c r="H31" s="250"/>
      <c r="I31" s="251"/>
      <c r="J31" s="251"/>
      <c r="K31" s="252"/>
    </row>
    <row r="32" spans="2:12" s="119" customFormat="1" ht="16.5" customHeight="1" x14ac:dyDescent="0.4">
      <c r="B32" s="124" t="s">
        <v>204</v>
      </c>
      <c r="C32" s="127"/>
      <c r="D32" s="259"/>
      <c r="E32" s="260"/>
      <c r="F32" s="260"/>
      <c r="G32" s="261"/>
      <c r="H32" s="268"/>
      <c r="I32" s="269"/>
      <c r="J32" s="269"/>
      <c r="K32" s="270"/>
    </row>
    <row r="33" spans="2:11" s="119" customFormat="1" ht="16.5" customHeight="1" x14ac:dyDescent="0.4">
      <c r="B33" s="125"/>
      <c r="C33" s="118"/>
      <c r="D33" s="256"/>
      <c r="E33" s="257"/>
      <c r="F33" s="257"/>
      <c r="G33" s="258"/>
      <c r="H33" s="262"/>
      <c r="I33" s="263"/>
      <c r="J33" s="263"/>
      <c r="K33" s="264"/>
    </row>
    <row r="34" spans="2:11" s="119" customFormat="1" ht="16.5" customHeight="1" thickBot="1" x14ac:dyDescent="0.45">
      <c r="B34" s="126"/>
      <c r="C34" s="128"/>
      <c r="D34" s="253"/>
      <c r="E34" s="254"/>
      <c r="F34" s="254"/>
      <c r="G34" s="255"/>
      <c r="H34" s="250"/>
      <c r="I34" s="251"/>
      <c r="J34" s="251"/>
      <c r="K34" s="252"/>
    </row>
    <row r="35" spans="2:11" s="119" customFormat="1" ht="16.5" customHeight="1" x14ac:dyDescent="0.4">
      <c r="B35" s="124" t="s">
        <v>205</v>
      </c>
      <c r="C35" s="127"/>
      <c r="D35" s="259"/>
      <c r="E35" s="260"/>
      <c r="F35" s="260"/>
      <c r="G35" s="261"/>
      <c r="H35" s="268"/>
      <c r="I35" s="269"/>
      <c r="J35" s="269"/>
      <c r="K35" s="270"/>
    </row>
    <row r="36" spans="2:11" s="119" customFormat="1" ht="16.5" customHeight="1" x14ac:dyDescent="0.4">
      <c r="B36" s="125"/>
      <c r="C36" s="118"/>
      <c r="D36" s="256"/>
      <c r="E36" s="257"/>
      <c r="F36" s="257"/>
      <c r="G36" s="258"/>
      <c r="H36" s="262"/>
      <c r="I36" s="263"/>
      <c r="J36" s="263"/>
      <c r="K36" s="264"/>
    </row>
    <row r="37" spans="2:11" s="119" customFormat="1" ht="16.5" customHeight="1" thickBot="1" x14ac:dyDescent="0.45">
      <c r="B37" s="126"/>
      <c r="C37" s="128"/>
      <c r="D37" s="253"/>
      <c r="E37" s="254"/>
      <c r="F37" s="254"/>
      <c r="G37" s="255"/>
      <c r="H37" s="250"/>
      <c r="I37" s="251"/>
      <c r="J37" s="251"/>
      <c r="K37" s="252"/>
    </row>
    <row r="38" spans="2:11" s="119" customFormat="1" ht="16.5" customHeight="1" x14ac:dyDescent="0.4">
      <c r="B38" s="124" t="s">
        <v>206</v>
      </c>
      <c r="C38" s="127"/>
      <c r="D38" s="259"/>
      <c r="E38" s="260"/>
      <c r="F38" s="260"/>
      <c r="G38" s="261"/>
      <c r="H38" s="268"/>
      <c r="I38" s="269"/>
      <c r="J38" s="269"/>
      <c r="K38" s="270"/>
    </row>
    <row r="39" spans="2:11" s="119" customFormat="1" ht="16.5" customHeight="1" x14ac:dyDescent="0.4">
      <c r="B39" s="125"/>
      <c r="C39" s="118"/>
      <c r="D39" s="256"/>
      <c r="E39" s="257"/>
      <c r="F39" s="257"/>
      <c r="G39" s="258"/>
      <c r="H39" s="262"/>
      <c r="I39" s="263"/>
      <c r="J39" s="263"/>
      <c r="K39" s="264"/>
    </row>
    <row r="40" spans="2:11" s="119" customFormat="1" ht="16.5" customHeight="1" thickBot="1" x14ac:dyDescent="0.45">
      <c r="B40" s="126"/>
      <c r="C40" s="128"/>
      <c r="D40" s="253"/>
      <c r="E40" s="254"/>
      <c r="F40" s="254"/>
      <c r="G40" s="255"/>
      <c r="H40" s="250"/>
      <c r="I40" s="251"/>
      <c r="J40" s="251"/>
      <c r="K40" s="252"/>
    </row>
    <row r="41" spans="2:11" ht="16.5" customHeight="1" thickBot="1" x14ac:dyDescent="0.45">
      <c r="H41" s="86" t="s">
        <v>207</v>
      </c>
      <c r="I41" s="267" t="str">
        <f>IF(SUM(H20:H100)=0,"",SUM(H20:H100))</f>
        <v/>
      </c>
      <c r="J41" s="267"/>
      <c r="K41" s="48" t="s">
        <v>97</v>
      </c>
    </row>
    <row r="42" spans="2:11" ht="8.25" customHeight="1" x14ac:dyDescent="0.4"/>
    <row r="43" spans="2:11" ht="13.5" customHeight="1" x14ac:dyDescent="0.4">
      <c r="B43" s="266" t="s">
        <v>208</v>
      </c>
      <c r="C43" s="266"/>
      <c r="D43" s="266"/>
      <c r="E43" s="266"/>
      <c r="F43" s="266"/>
      <c r="G43" s="266"/>
      <c r="H43" s="266"/>
      <c r="I43" s="266"/>
      <c r="J43" s="266"/>
      <c r="K43" s="266"/>
    </row>
    <row r="44" spans="2:11" ht="13.5" customHeight="1" x14ac:dyDescent="0.4">
      <c r="B44" s="266" t="s">
        <v>209</v>
      </c>
      <c r="C44" s="266"/>
      <c r="D44" s="266"/>
      <c r="E44" s="266"/>
      <c r="F44" s="266"/>
      <c r="G44" s="266"/>
      <c r="H44" s="266"/>
      <c r="I44" s="266"/>
      <c r="J44" s="266"/>
      <c r="K44" s="266"/>
    </row>
    <row r="45" spans="2:11" ht="13.5" customHeight="1" x14ac:dyDescent="0.4">
      <c r="B45" s="265" t="s">
        <v>210</v>
      </c>
      <c r="C45" s="265"/>
      <c r="D45" s="265"/>
      <c r="E45" s="265"/>
      <c r="F45" s="265"/>
      <c r="G45" s="265"/>
      <c r="H45" s="265"/>
      <c r="I45" s="265"/>
      <c r="J45" s="265"/>
      <c r="K45" s="265"/>
    </row>
    <row r="46" spans="2:11" ht="13.5" customHeight="1" x14ac:dyDescent="0.4">
      <c r="B46" s="266" t="s">
        <v>211</v>
      </c>
      <c r="C46" s="266"/>
      <c r="D46" s="266"/>
      <c r="E46" s="266"/>
      <c r="F46" s="266"/>
      <c r="G46" s="266"/>
      <c r="H46" s="266"/>
      <c r="I46" s="266"/>
      <c r="J46" s="266"/>
      <c r="K46" s="266"/>
    </row>
    <row r="47" spans="2:11" ht="13.5" customHeight="1" x14ac:dyDescent="0.4">
      <c r="B47" s="266" t="s">
        <v>212</v>
      </c>
      <c r="C47" s="266"/>
      <c r="D47" s="266"/>
      <c r="E47" s="266"/>
      <c r="F47" s="266"/>
      <c r="G47" s="266"/>
      <c r="H47" s="266"/>
      <c r="I47" s="266"/>
      <c r="J47" s="266"/>
      <c r="K47" s="266"/>
    </row>
    <row r="48" spans="2:11" ht="13.5" customHeight="1" x14ac:dyDescent="0.4">
      <c r="B48" s="265"/>
      <c r="C48" s="265"/>
      <c r="D48" s="265"/>
      <c r="E48" s="265"/>
      <c r="F48" s="265"/>
      <c r="G48" s="265"/>
      <c r="H48" s="265"/>
      <c r="I48" s="265"/>
      <c r="J48" s="265"/>
      <c r="K48" s="265"/>
    </row>
  </sheetData>
  <sheetProtection algorithmName="SHA-512" hashValue="hOJ6EBrayf1z6Q+ZrHg6lQx9wzOseRsmTJMGptzSlIWo3jvesBxKF61ClOfTYlesAjVbV8yqF6NN0I7RMRxUPA==" saltValue="pN1+KJbaC8F7TUHW+k6JZw==" spinCount="100000" sheet="1" objects="1" scenarios="1" formatCells="0" insertRows="0" deleteRows="0" selectLockedCells="1"/>
  <mergeCells count="64">
    <mergeCell ref="F12:K12"/>
    <mergeCell ref="F10:K10"/>
    <mergeCell ref="B18:B19"/>
    <mergeCell ref="F9:K9"/>
    <mergeCell ref="C18:K18"/>
    <mergeCell ref="H19:K19"/>
    <mergeCell ref="D19:G19"/>
    <mergeCell ref="B14:K14"/>
    <mergeCell ref="B16:K16"/>
    <mergeCell ref="A1:L1"/>
    <mergeCell ref="A2:L2"/>
    <mergeCell ref="B6:K6"/>
    <mergeCell ref="B7:K7"/>
    <mergeCell ref="F11:K11"/>
    <mergeCell ref="D26:G26"/>
    <mergeCell ref="D30:G30"/>
    <mergeCell ref="H26:K26"/>
    <mergeCell ref="B15:K15"/>
    <mergeCell ref="H21:K21"/>
    <mergeCell ref="D21:G21"/>
    <mergeCell ref="D20:G20"/>
    <mergeCell ref="D25:G25"/>
    <mergeCell ref="D24:G24"/>
    <mergeCell ref="D23:G23"/>
    <mergeCell ref="D22:G22"/>
    <mergeCell ref="H20:K20"/>
    <mergeCell ref="H25:K25"/>
    <mergeCell ref="H24:K24"/>
    <mergeCell ref="H23:K23"/>
    <mergeCell ref="H22:K22"/>
    <mergeCell ref="H27:K27"/>
    <mergeCell ref="D34:G34"/>
    <mergeCell ref="D33:G33"/>
    <mergeCell ref="D32:G32"/>
    <mergeCell ref="H35:K35"/>
    <mergeCell ref="D29:G29"/>
    <mergeCell ref="D28:G28"/>
    <mergeCell ref="D27:G27"/>
    <mergeCell ref="H29:K29"/>
    <mergeCell ref="H28:K28"/>
    <mergeCell ref="H30:K30"/>
    <mergeCell ref="H34:K34"/>
    <mergeCell ref="D31:G31"/>
    <mergeCell ref="D35:G35"/>
    <mergeCell ref="H33:K33"/>
    <mergeCell ref="H32:K32"/>
    <mergeCell ref="I41:J41"/>
    <mergeCell ref="H40:K40"/>
    <mergeCell ref="H38:K38"/>
    <mergeCell ref="H39:K39"/>
    <mergeCell ref="H37:K37"/>
    <mergeCell ref="B48:K48"/>
    <mergeCell ref="B45:K45"/>
    <mergeCell ref="B43:K43"/>
    <mergeCell ref="B44:K44"/>
    <mergeCell ref="B47:K47"/>
    <mergeCell ref="B46:K46"/>
    <mergeCell ref="H31:K31"/>
    <mergeCell ref="D40:G40"/>
    <mergeCell ref="D39:G39"/>
    <mergeCell ref="D38:G38"/>
    <mergeCell ref="D37:G37"/>
    <mergeCell ref="D36:G36"/>
    <mergeCell ref="H36:K36"/>
  </mergeCells>
  <phoneticPr fontId="1"/>
  <dataValidations count="2">
    <dataValidation type="custom" allowBlank="1" showInputMessage="1" showErrorMessage="1" errorTitle="入力可能値" error="整数もしくは小数を入力してください。" sqref="H20:K40" xr:uid="{4041EEE9-B826-420F-95FD-C3472350FAC3}">
      <formula1>ISNUMBER(H20)</formula1>
    </dataValidation>
    <dataValidation imeMode="disabled" allowBlank="1" showInputMessage="1" showErrorMessage="1" sqref="F4 H4 J4" xr:uid="{ADBBE430-C50F-4A67-9C7C-C5A0764D761C}"/>
  </dataValidations>
  <printOptions horizontalCentered="1"/>
  <pageMargins left="0.70866141732283472" right="0.70866141732283472" top="0.74803149606299213" bottom="0.74803149606299213" header="0.31496062992125984" footer="0.31496062992125984"/>
  <pageSetup paperSize="9" scale="94" orientation="portrait" blackAndWhite="1" r:id="rId1"/>
  <headerFooter>
    <oddFooter>&amp;C &amp;"UD Digi Kyokasho N-R,標準"&amp;10一般選抜　⑩飛び入学資格等申請書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8A5EC2551E044D8CC0AA3133383C8E" ma:contentTypeVersion="13" ma:contentTypeDescription="新しいドキュメントを作成します。" ma:contentTypeScope="" ma:versionID="b9e3dbbacd09581fdaca513c7e54a61d">
  <xsd:schema xmlns:xsd="http://www.w3.org/2001/XMLSchema" xmlns:xs="http://www.w3.org/2001/XMLSchema" xmlns:p="http://schemas.microsoft.com/office/2006/metadata/properties" xmlns:ns2="90c96cc7-b46b-43d5-b865-e62761e3222a" xmlns:ns3="544beb81-00ee-4814-b0ae-cd5e59793370" targetNamespace="http://schemas.microsoft.com/office/2006/metadata/properties" ma:root="true" ma:fieldsID="dca640bbb5e342979c224b6c9625fc6a" ns2:_="" ns3:_="">
    <xsd:import namespace="90c96cc7-b46b-43d5-b865-e62761e3222a"/>
    <xsd:import namespace="544beb81-00ee-4814-b0ae-cd5e5979337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c96cc7-b46b-43d5-b865-e62761e32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39f9f978-9d4d-4624-9aa1-cca461804d0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4beb81-00ee-4814-b0ae-cd5e5979337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502e9aa-9fbf-4dc6-8d43-9165cb3517ac}" ma:internalName="TaxCatchAll" ma:showField="CatchAllData" ma:web="544beb81-00ee-4814-b0ae-cd5e597933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c96cc7-b46b-43d5-b865-e62761e3222a">
      <Terms xmlns="http://schemas.microsoft.com/office/infopath/2007/PartnerControls"/>
    </lcf76f155ced4ddcb4097134ff3c332f>
    <TaxCatchAll xmlns="544beb81-00ee-4814-b0ae-cd5e5979337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0D74BF-3CCE-4F8F-8A39-974BCABD3C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c96cc7-b46b-43d5-b865-e62761e3222a"/>
    <ds:schemaRef ds:uri="544beb81-00ee-4814-b0ae-cd5e597933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82BD3B4-7299-4254-B517-AB2ED84779A1}">
  <ds:schemaRefs>
    <ds:schemaRef ds:uri="http://schemas.microsoft.com/office/2006/metadata/properties"/>
    <ds:schemaRef ds:uri="http://schemas.microsoft.com/office/infopath/2007/PartnerControls"/>
    <ds:schemaRef ds:uri="90c96cc7-b46b-43d5-b865-e62761e3222a"/>
    <ds:schemaRef ds:uri="544beb81-00ee-4814-b0ae-cd5e59793370"/>
  </ds:schemaRefs>
</ds:datastoreItem>
</file>

<file path=customXml/itemProps3.xml><?xml version="1.0" encoding="utf-8"?>
<ds:datastoreItem xmlns:ds="http://schemas.openxmlformats.org/officeDocument/2006/customXml" ds:itemID="{BD004FFD-74B7-4C1D-9A3D-294320173F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一般(1)</vt:lpstr>
      <vt:lpstr>一般(2)</vt:lpstr>
      <vt:lpstr>一般(成績等記入票)</vt:lpstr>
      <vt:lpstr>一般(適性文書)(1)</vt:lpstr>
      <vt:lpstr>一般(適性文書)(2)</vt:lpstr>
      <vt:lpstr>一般(写真票)</vt:lpstr>
      <vt:lpstr>一般(受験票)</vt:lpstr>
      <vt:lpstr>一般(住所ラベル)</vt:lpstr>
      <vt:lpstr>一般(飛び入学資格等申請書)</vt:lpstr>
      <vt:lpstr>一般(出願資格事前審査申請書)</vt:lpstr>
      <vt:lpstr>一般(チェックリスト)</vt:lpstr>
      <vt:lpstr>'一般(1)'!Print_Area</vt:lpstr>
      <vt:lpstr>'一般(2)'!Print_Area</vt:lpstr>
      <vt:lpstr>'一般(チェックリスト)'!Print_Area</vt:lpstr>
      <vt:lpstr>'一般(写真票)'!Print_Area</vt:lpstr>
      <vt:lpstr>'一般(受験票)'!Print_Area</vt:lpstr>
      <vt:lpstr>'一般(住所ラベル)'!Print_Area</vt:lpstr>
      <vt:lpstr>'一般(出願資格事前審査申請書)'!Print_Area</vt:lpstr>
      <vt:lpstr>'一般(適性文書)(1)'!Print_Area</vt:lpstr>
      <vt:lpstr>'一般(適性文書)(1)'!Print_Titles</vt:lpstr>
      <vt:lpstr>'一般(適性文書)(2)'!Print_Titles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2026-06-17T01:26:32Z</dcterms:created>
  <dcterms:modified xsi:type="dcterms:W3CDTF">2026-06-24T06:15:58Z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0x010100EF8A5EC2551E044D8CC0AA3133383C8E</vt:lpwstr>
  </property>
  <property fmtid="{D5CDD505-2E9C-101B-9397-08002B2CF9AE}" pid="3" name="MediaServiceImageTags">
    <vt:lpwstr/>
  </property>
</Properties>
</file>